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 activeTab="2"/>
  </bookViews>
  <sheets>
    <sheet name="Phase1" sheetId="6" r:id="rId1"/>
    <sheet name="Phase 2" sheetId="3" r:id="rId2"/>
    <sheet name="一件代发" sheetId="4" r:id="rId3"/>
    <sheet name="囤货店铺" sheetId="7" r:id="rId4"/>
    <sheet name="一件代发店铺" sheetId="8" r:id="rId5"/>
  </sheets>
  <calcPr calcId="144525"/>
  <fileRecoveryPr repairLoad="1"/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F3" i="6"/>
  <c r="I7" i="3" l="1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L15" i="3" s="1"/>
  <c r="K15" i="3"/>
  <c r="I16" i="3"/>
  <c r="L16" i="3" s="1"/>
  <c r="O16" i="3" s="1"/>
  <c r="P16" i="3" s="1"/>
  <c r="K16" i="3"/>
  <c r="I17" i="3"/>
  <c r="L17" i="3" s="1"/>
  <c r="U17" i="3" s="1"/>
  <c r="K17" i="3"/>
  <c r="I18" i="3"/>
  <c r="L18" i="3" s="1"/>
  <c r="K18" i="3"/>
  <c r="I19" i="3"/>
  <c r="L19" i="3" s="1"/>
  <c r="K19" i="3"/>
  <c r="I20" i="3"/>
  <c r="L20" i="3" s="1"/>
  <c r="U20" i="3" s="1"/>
  <c r="K20" i="3"/>
  <c r="I21" i="3"/>
  <c r="L21" i="3" s="1"/>
  <c r="O21" i="3" s="1"/>
  <c r="P21" i="3" s="1"/>
  <c r="K21" i="3"/>
  <c r="I22" i="3"/>
  <c r="L22" i="3" s="1"/>
  <c r="U22" i="3" s="1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L31" i="3" s="1"/>
  <c r="K31" i="3"/>
  <c r="I32" i="3"/>
  <c r="L32" i="3" s="1"/>
  <c r="O32" i="3" s="1"/>
  <c r="P32" i="3" s="1"/>
  <c r="K32" i="3"/>
  <c r="I33" i="3"/>
  <c r="L33" i="3" s="1"/>
  <c r="U33" i="3" s="1"/>
  <c r="K33" i="3"/>
  <c r="I34" i="3"/>
  <c r="L34" i="3" s="1"/>
  <c r="K34" i="3"/>
  <c r="I35" i="3"/>
  <c r="L35" i="3" s="1"/>
  <c r="K35" i="3"/>
  <c r="I36" i="3"/>
  <c r="L36" i="3" s="1"/>
  <c r="U36" i="3" s="1"/>
  <c r="K36" i="3"/>
  <c r="I37" i="3"/>
  <c r="L37" i="3" s="1"/>
  <c r="O37" i="3" s="1"/>
  <c r="P37" i="3" s="1"/>
  <c r="K37" i="3"/>
  <c r="I38" i="3"/>
  <c r="L38" i="3" s="1"/>
  <c r="U38" i="3" s="1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L48" i="3" s="1"/>
  <c r="U48" i="3" s="1"/>
  <c r="K48" i="3"/>
  <c r="O48" i="3"/>
  <c r="P48" i="3" s="1"/>
  <c r="I49" i="3"/>
  <c r="K49" i="3"/>
  <c r="I50" i="3"/>
  <c r="L50" i="3" s="1"/>
  <c r="O50" i="3" s="1"/>
  <c r="P50" i="3" s="1"/>
  <c r="K50" i="3"/>
  <c r="I51" i="3"/>
  <c r="L51" i="3" s="1"/>
  <c r="K51" i="3"/>
  <c r="U51" i="3"/>
  <c r="I52" i="3"/>
  <c r="K52" i="3"/>
  <c r="I53" i="3"/>
  <c r="L53" i="3" s="1"/>
  <c r="O53" i="3" s="1"/>
  <c r="P53" i="3" s="1"/>
  <c r="K53" i="3"/>
  <c r="I54" i="3"/>
  <c r="K54" i="3"/>
  <c r="I55" i="3"/>
  <c r="L55" i="3" s="1"/>
  <c r="U55" i="3" s="1"/>
  <c r="K55" i="3"/>
  <c r="I56" i="3"/>
  <c r="L56" i="3" s="1"/>
  <c r="U56" i="3" s="1"/>
  <c r="K56" i="3"/>
  <c r="I57" i="3"/>
  <c r="K57" i="3"/>
  <c r="I58" i="3"/>
  <c r="L58" i="3" s="1"/>
  <c r="O58" i="3" s="1"/>
  <c r="P58" i="3" s="1"/>
  <c r="K58" i="3"/>
  <c r="I59" i="3"/>
  <c r="K59" i="3"/>
  <c r="I60" i="3"/>
  <c r="L60" i="3" s="1"/>
  <c r="U60" i="3" s="1"/>
  <c r="K60" i="3"/>
  <c r="I61" i="3"/>
  <c r="L61" i="3" s="1"/>
  <c r="O61" i="3" s="1"/>
  <c r="P61" i="3" s="1"/>
  <c r="K61" i="3"/>
  <c r="I62" i="3"/>
  <c r="L62" i="3" s="1"/>
  <c r="U62" i="3" s="1"/>
  <c r="K62" i="3"/>
  <c r="O62" i="3"/>
  <c r="P62" i="3" s="1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L71" i="3" s="1"/>
  <c r="K71" i="3"/>
  <c r="I72" i="3"/>
  <c r="L72" i="3" s="1"/>
  <c r="O72" i="3" s="1"/>
  <c r="P72" i="3" s="1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L88" i="3" s="1"/>
  <c r="O88" i="3" s="1"/>
  <c r="P88" i="3" s="1"/>
  <c r="K88" i="3"/>
  <c r="I89" i="3"/>
  <c r="K89" i="3"/>
  <c r="I90" i="3"/>
  <c r="K90" i="3"/>
  <c r="I91" i="3"/>
  <c r="L91" i="3" s="1"/>
  <c r="U91" i="3" s="1"/>
  <c r="K91" i="3"/>
  <c r="I92" i="3"/>
  <c r="L92" i="3" s="1"/>
  <c r="U92" i="3" s="1"/>
  <c r="K92" i="3"/>
  <c r="I93" i="3"/>
  <c r="L93" i="3" s="1"/>
  <c r="O93" i="3" s="1"/>
  <c r="P93" i="3" s="1"/>
  <c r="K93" i="3"/>
  <c r="I94" i="3"/>
  <c r="K94" i="3"/>
  <c r="I95" i="3"/>
  <c r="L95" i="3" s="1"/>
  <c r="M95" i="3" s="1"/>
  <c r="K95" i="3"/>
  <c r="I96" i="3"/>
  <c r="L96" i="3" s="1"/>
  <c r="U96" i="3" s="1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L106" i="3" s="1"/>
  <c r="K106" i="3"/>
  <c r="I107" i="3"/>
  <c r="L107" i="3" s="1"/>
  <c r="U107" i="3" s="1"/>
  <c r="K107" i="3"/>
  <c r="I108" i="3"/>
  <c r="L108" i="3" s="1"/>
  <c r="U108" i="3" s="1"/>
  <c r="K108" i="3"/>
  <c r="I109" i="3"/>
  <c r="L109" i="3" s="1"/>
  <c r="O109" i="3" s="1"/>
  <c r="P109" i="3" s="1"/>
  <c r="K109" i="3"/>
  <c r="M109" i="3"/>
  <c r="I110" i="3"/>
  <c r="L110" i="3" s="1"/>
  <c r="O110" i="3" s="1"/>
  <c r="P110" i="3" s="1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L118" i="3" s="1"/>
  <c r="O118" i="3" s="1"/>
  <c r="P118" i="3" s="1"/>
  <c r="K118" i="3"/>
  <c r="I119" i="3"/>
  <c r="L119" i="3" s="1"/>
  <c r="M119" i="3" s="1"/>
  <c r="K119" i="3"/>
  <c r="I120" i="3"/>
  <c r="L120" i="3" s="1"/>
  <c r="U120" i="3" s="1"/>
  <c r="K120" i="3"/>
  <c r="I121" i="3"/>
  <c r="L121" i="3" s="1"/>
  <c r="O121" i="3" s="1"/>
  <c r="P121" i="3" s="1"/>
  <c r="K121" i="3"/>
  <c r="M121" i="3"/>
  <c r="I122" i="3"/>
  <c r="L122" i="3" s="1"/>
  <c r="K122" i="3"/>
  <c r="I123" i="3"/>
  <c r="L123" i="3" s="1"/>
  <c r="U123" i="3" s="1"/>
  <c r="K123" i="3"/>
  <c r="M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L133" i="3" s="1"/>
  <c r="O133" i="3" s="1"/>
  <c r="P133" i="3" s="1"/>
  <c r="K133" i="3"/>
  <c r="I134" i="3"/>
  <c r="L134" i="3" s="1"/>
  <c r="O134" i="3" s="1"/>
  <c r="P134" i="3" s="1"/>
  <c r="K134" i="3"/>
  <c r="I135" i="3"/>
  <c r="L135" i="3" s="1"/>
  <c r="M135" i="3" s="1"/>
  <c r="K135" i="3"/>
  <c r="I136" i="3"/>
  <c r="L136" i="3" s="1"/>
  <c r="U136" i="3" s="1"/>
  <c r="K136" i="3"/>
  <c r="I137" i="3"/>
  <c r="L137" i="3" s="1"/>
  <c r="O137" i="3" s="1"/>
  <c r="P137" i="3" s="1"/>
  <c r="K137" i="3"/>
  <c r="I138" i="3"/>
  <c r="L138" i="3" s="1"/>
  <c r="K138" i="3"/>
  <c r="I139" i="3"/>
  <c r="L139" i="3" s="1"/>
  <c r="R139" i="3" s="1"/>
  <c r="K139" i="3"/>
  <c r="I140" i="3"/>
  <c r="K140" i="3"/>
  <c r="L140" i="3" s="1"/>
  <c r="U140" i="3" s="1"/>
  <c r="I141" i="3"/>
  <c r="K141" i="3"/>
  <c r="L141" i="3" s="1"/>
  <c r="I142" i="3"/>
  <c r="K142" i="3"/>
  <c r="I143" i="3"/>
  <c r="K143" i="3"/>
  <c r="L143" i="3"/>
  <c r="O143" i="3" s="1"/>
  <c r="P143" i="3" s="1"/>
  <c r="I144" i="3"/>
  <c r="K144" i="3"/>
  <c r="L144" i="3" s="1"/>
  <c r="I145" i="3"/>
  <c r="K145" i="3"/>
  <c r="L145" i="3" s="1"/>
  <c r="I146" i="3"/>
  <c r="K146" i="3"/>
  <c r="L146" i="3" s="1"/>
  <c r="I147" i="3"/>
  <c r="L147" i="3" s="1"/>
  <c r="K147" i="3"/>
  <c r="I148" i="3"/>
  <c r="K148" i="3"/>
  <c r="I149" i="3"/>
  <c r="K149" i="3"/>
  <c r="L149" i="3" s="1"/>
  <c r="I150" i="3"/>
  <c r="K150" i="3"/>
  <c r="L150" i="3" s="1"/>
  <c r="I151" i="3"/>
  <c r="K151" i="3"/>
  <c r="L151" i="3"/>
  <c r="O151" i="3" s="1"/>
  <c r="P151" i="3" s="1"/>
  <c r="I152" i="3"/>
  <c r="K152" i="3"/>
  <c r="I153" i="3"/>
  <c r="K153" i="3"/>
  <c r="L153" i="3" s="1"/>
  <c r="I154" i="3"/>
  <c r="K154" i="3"/>
  <c r="L154" i="3" s="1"/>
  <c r="I155" i="3"/>
  <c r="K155" i="3"/>
  <c r="L155" i="3" s="1"/>
  <c r="O155" i="3" s="1"/>
  <c r="P155" i="3" s="1"/>
  <c r="I156" i="3"/>
  <c r="K156" i="3"/>
  <c r="I157" i="3"/>
  <c r="K157" i="3"/>
  <c r="I158" i="3"/>
  <c r="K158" i="3"/>
  <c r="L158" i="3" s="1"/>
  <c r="I159" i="3"/>
  <c r="K159" i="3"/>
  <c r="L159" i="3" s="1"/>
  <c r="I160" i="3"/>
  <c r="K160" i="3"/>
  <c r="L160" i="3" s="1"/>
  <c r="I161" i="3"/>
  <c r="K161" i="3"/>
  <c r="I162" i="3"/>
  <c r="K162" i="3"/>
  <c r="L162" i="3" s="1"/>
  <c r="I163" i="3"/>
  <c r="K163" i="3"/>
  <c r="I164" i="3"/>
  <c r="K164" i="3"/>
  <c r="L164" i="3" s="1"/>
  <c r="I165" i="3"/>
  <c r="K165" i="3"/>
  <c r="I166" i="3"/>
  <c r="K166" i="3"/>
  <c r="I167" i="3"/>
  <c r="K167" i="3"/>
  <c r="I168" i="3"/>
  <c r="K168" i="3"/>
  <c r="L168" i="3" s="1"/>
  <c r="I169" i="3"/>
  <c r="K169" i="3"/>
  <c r="L169" i="3" s="1"/>
  <c r="I170" i="3"/>
  <c r="K170" i="3"/>
  <c r="I171" i="3"/>
  <c r="K171" i="3"/>
  <c r="L171" i="3" s="1"/>
  <c r="I172" i="3"/>
  <c r="K172" i="3"/>
  <c r="L172" i="3" s="1"/>
  <c r="I173" i="3"/>
  <c r="K173" i="3"/>
  <c r="L173" i="3" s="1"/>
  <c r="I174" i="3"/>
  <c r="K174" i="3"/>
  <c r="I175" i="3"/>
  <c r="K175" i="3"/>
  <c r="L175" i="3" s="1"/>
  <c r="I176" i="3"/>
  <c r="K176" i="3"/>
  <c r="L176" i="3" s="1"/>
  <c r="I177" i="3"/>
  <c r="K177" i="3"/>
  <c r="L177" i="3" s="1"/>
  <c r="I178" i="3"/>
  <c r="K178" i="3"/>
  <c r="L178" i="3" s="1"/>
  <c r="I179" i="3"/>
  <c r="K179" i="3"/>
  <c r="I180" i="3"/>
  <c r="K180" i="3"/>
  <c r="I181" i="3"/>
  <c r="K181" i="3"/>
  <c r="L181" i="3" s="1"/>
  <c r="I182" i="3"/>
  <c r="K182" i="3"/>
  <c r="L182" i="3" s="1"/>
  <c r="I183" i="3"/>
  <c r="K183" i="3"/>
  <c r="L183" i="3" s="1"/>
  <c r="I184" i="3"/>
  <c r="K184" i="3"/>
  <c r="I185" i="3"/>
  <c r="K185" i="3"/>
  <c r="L185" i="3" s="1"/>
  <c r="I186" i="3"/>
  <c r="K186" i="3"/>
  <c r="I187" i="3"/>
  <c r="K187" i="3"/>
  <c r="L187" i="3" s="1"/>
  <c r="I188" i="3"/>
  <c r="K188" i="3"/>
  <c r="L188" i="3" s="1"/>
  <c r="O188" i="3" s="1"/>
  <c r="P188" i="3" s="1"/>
  <c r="I189" i="3"/>
  <c r="K189" i="3"/>
  <c r="L189" i="3"/>
  <c r="O189" i="3" s="1"/>
  <c r="P189" i="3" s="1"/>
  <c r="I190" i="3"/>
  <c r="K190" i="3"/>
  <c r="L190" i="3"/>
  <c r="O190" i="3" s="1"/>
  <c r="P190" i="3" s="1"/>
  <c r="U190" i="3"/>
  <c r="I191" i="3"/>
  <c r="K191" i="3"/>
  <c r="L191" i="3" s="1"/>
  <c r="I192" i="3"/>
  <c r="K192" i="3"/>
  <c r="I193" i="3"/>
  <c r="K193" i="3"/>
  <c r="I194" i="3"/>
  <c r="K194" i="3"/>
  <c r="I195" i="3"/>
  <c r="K195" i="3"/>
  <c r="L195" i="3" s="1"/>
  <c r="I196" i="3"/>
  <c r="K196" i="3"/>
  <c r="I197" i="3"/>
  <c r="K197" i="3"/>
  <c r="I198" i="3"/>
  <c r="K198" i="3"/>
  <c r="L198" i="3" s="1"/>
  <c r="O198" i="3" s="1"/>
  <c r="P198" i="3" s="1"/>
  <c r="I199" i="3"/>
  <c r="L199" i="3" s="1"/>
  <c r="K199" i="3"/>
  <c r="I200" i="3"/>
  <c r="L200" i="3" s="1"/>
  <c r="K200" i="3"/>
  <c r="I201" i="3"/>
  <c r="K201" i="3"/>
  <c r="I202" i="3"/>
  <c r="K202" i="3"/>
  <c r="L202" i="3"/>
  <c r="O202" i="3" s="1"/>
  <c r="P202" i="3" s="1"/>
  <c r="I203" i="3"/>
  <c r="K203" i="3"/>
  <c r="I204" i="3"/>
  <c r="K204" i="3"/>
  <c r="I205" i="3"/>
  <c r="K205" i="3"/>
  <c r="L205" i="3" s="1"/>
  <c r="I206" i="3"/>
  <c r="K206" i="3"/>
  <c r="L206" i="3"/>
  <c r="O206" i="3" s="1"/>
  <c r="P206" i="3" s="1"/>
  <c r="I207" i="3"/>
  <c r="K207" i="3"/>
  <c r="I208" i="3"/>
  <c r="K208" i="3"/>
  <c r="I209" i="3"/>
  <c r="K209" i="3"/>
  <c r="L209" i="3" s="1"/>
  <c r="I210" i="3"/>
  <c r="K210" i="3"/>
  <c r="L210" i="3" s="1"/>
  <c r="I6" i="3"/>
  <c r="K6" i="3"/>
  <c r="K5" i="3"/>
  <c r="I5" i="3"/>
  <c r="F5" i="6"/>
  <c r="H5" i="6" s="1"/>
  <c r="F6" i="6"/>
  <c r="H6" i="6"/>
  <c r="K6" i="6"/>
  <c r="F7" i="6"/>
  <c r="H7" i="6"/>
  <c r="K7" i="6"/>
  <c r="F8" i="6"/>
  <c r="H8" i="6" s="1"/>
  <c r="K8" i="6"/>
  <c r="F9" i="6"/>
  <c r="H9" i="6" s="1"/>
  <c r="F10" i="6"/>
  <c r="H10" i="6" s="1"/>
  <c r="F11" i="6"/>
  <c r="H11" i="6"/>
  <c r="K11" i="6"/>
  <c r="F12" i="6"/>
  <c r="H12" i="6" s="1"/>
  <c r="K12" i="6"/>
  <c r="F13" i="6"/>
  <c r="H13" i="6" s="1"/>
  <c r="F14" i="6"/>
  <c r="H14" i="6"/>
  <c r="K14" i="6"/>
  <c r="F15" i="6"/>
  <c r="H15" i="6"/>
  <c r="K15" i="6"/>
  <c r="F16" i="6"/>
  <c r="H16" i="6" s="1"/>
  <c r="K16" i="6"/>
  <c r="F17" i="6"/>
  <c r="H17" i="6" s="1"/>
  <c r="F18" i="6"/>
  <c r="H18" i="6" s="1"/>
  <c r="F19" i="6"/>
  <c r="H19" i="6"/>
  <c r="K19" i="6"/>
  <c r="F20" i="6"/>
  <c r="H20" i="6" s="1"/>
  <c r="K20" i="6"/>
  <c r="F21" i="6"/>
  <c r="H21" i="6" s="1"/>
  <c r="F22" i="6"/>
  <c r="H22" i="6"/>
  <c r="K22" i="6"/>
  <c r="F23" i="6"/>
  <c r="H23" i="6"/>
  <c r="K23" i="6"/>
  <c r="F24" i="6"/>
  <c r="H24" i="6" s="1"/>
  <c r="K24" i="6"/>
  <c r="F25" i="6"/>
  <c r="H25" i="6" s="1"/>
  <c r="F26" i="6"/>
  <c r="H26" i="6" s="1"/>
  <c r="F27" i="6"/>
  <c r="H27" i="6"/>
  <c r="K27" i="6"/>
  <c r="F28" i="6"/>
  <c r="H28" i="6" s="1"/>
  <c r="K28" i="6"/>
  <c r="F29" i="6"/>
  <c r="H29" i="6" s="1"/>
  <c r="F30" i="6"/>
  <c r="H30" i="6"/>
  <c r="K30" i="6"/>
  <c r="F31" i="6"/>
  <c r="H31" i="6"/>
  <c r="K31" i="6"/>
  <c r="F32" i="6"/>
  <c r="H32" i="6" s="1"/>
  <c r="K32" i="6"/>
  <c r="F33" i="6"/>
  <c r="H33" i="6" s="1"/>
  <c r="F34" i="6"/>
  <c r="H34" i="6" s="1"/>
  <c r="F35" i="6"/>
  <c r="H35" i="6"/>
  <c r="K35" i="6"/>
  <c r="F36" i="6"/>
  <c r="H36" i="6" s="1"/>
  <c r="K36" i="6"/>
  <c r="F37" i="6"/>
  <c r="H37" i="6" s="1"/>
  <c r="F38" i="6"/>
  <c r="H38" i="6"/>
  <c r="K38" i="6"/>
  <c r="F39" i="6"/>
  <c r="H39" i="6"/>
  <c r="K39" i="6"/>
  <c r="F40" i="6"/>
  <c r="H40" i="6" s="1"/>
  <c r="K40" i="6"/>
  <c r="F41" i="6"/>
  <c r="H41" i="6" s="1"/>
  <c r="F42" i="6"/>
  <c r="H42" i="6" s="1"/>
  <c r="F43" i="6"/>
  <c r="H43" i="6"/>
  <c r="K43" i="6"/>
  <c r="F44" i="6"/>
  <c r="H44" i="6" s="1"/>
  <c r="K44" i="6"/>
  <c r="F45" i="6"/>
  <c r="H45" i="6" s="1"/>
  <c r="F46" i="6"/>
  <c r="H46" i="6"/>
  <c r="K46" i="6"/>
  <c r="F47" i="6"/>
  <c r="H47" i="6"/>
  <c r="K47" i="6"/>
  <c r="F48" i="6"/>
  <c r="H48" i="6" s="1"/>
  <c r="K48" i="6"/>
  <c r="F49" i="6"/>
  <c r="H49" i="6" s="1"/>
  <c r="F50" i="6"/>
  <c r="H50" i="6" s="1"/>
  <c r="F4" i="6"/>
  <c r="K4" i="6" s="1"/>
  <c r="I4" i="4"/>
  <c r="J4" i="4" s="1"/>
  <c r="L4" i="4"/>
  <c r="I5" i="4"/>
  <c r="J5" i="4" s="1"/>
  <c r="L5" i="4"/>
  <c r="I6" i="4"/>
  <c r="J6" i="4" s="1"/>
  <c r="L6" i="4"/>
  <c r="I7" i="4"/>
  <c r="L7" i="4"/>
  <c r="I8" i="4"/>
  <c r="J8" i="4" s="1"/>
  <c r="L8" i="4"/>
  <c r="I9" i="4"/>
  <c r="J9" i="4" s="1"/>
  <c r="L9" i="4"/>
  <c r="I10" i="4"/>
  <c r="J10" i="4" s="1"/>
  <c r="L10" i="4"/>
  <c r="I11" i="4"/>
  <c r="J11" i="4" s="1"/>
  <c r="L11" i="4"/>
  <c r="I12" i="4"/>
  <c r="J12" i="4" s="1"/>
  <c r="L12" i="4"/>
  <c r="I13" i="4"/>
  <c r="L13" i="4"/>
  <c r="I14" i="4"/>
  <c r="J14" i="4" s="1"/>
  <c r="L14" i="4"/>
  <c r="I15" i="4"/>
  <c r="J15" i="4" s="1"/>
  <c r="L15" i="4"/>
  <c r="I16" i="4"/>
  <c r="L16" i="4"/>
  <c r="I17" i="4"/>
  <c r="J17" i="4" s="1"/>
  <c r="L17" i="4"/>
  <c r="I18" i="4"/>
  <c r="J18" i="4" s="1"/>
  <c r="L18" i="4"/>
  <c r="I19" i="4"/>
  <c r="J19" i="4" s="1"/>
  <c r="L19" i="4"/>
  <c r="I20" i="4"/>
  <c r="J20" i="4" s="1"/>
  <c r="L20" i="4"/>
  <c r="I21" i="4"/>
  <c r="J21" i="4" s="1"/>
  <c r="L21" i="4"/>
  <c r="I22" i="4"/>
  <c r="J22" i="4" s="1"/>
  <c r="L22" i="4"/>
  <c r="I23" i="4"/>
  <c r="L23" i="4"/>
  <c r="I24" i="4"/>
  <c r="L24" i="4"/>
  <c r="I25" i="4"/>
  <c r="J25" i="4" s="1"/>
  <c r="L25" i="4"/>
  <c r="I26" i="4"/>
  <c r="L26" i="4"/>
  <c r="I27" i="4"/>
  <c r="J27" i="4" s="1"/>
  <c r="L27" i="4"/>
  <c r="I28" i="4"/>
  <c r="J28" i="4" s="1"/>
  <c r="L28" i="4"/>
  <c r="I29" i="4"/>
  <c r="L29" i="4"/>
  <c r="I30" i="4"/>
  <c r="J30" i="4" s="1"/>
  <c r="L30" i="4"/>
  <c r="I31" i="4"/>
  <c r="J31" i="4" s="1"/>
  <c r="L31" i="4"/>
  <c r="I32" i="4"/>
  <c r="L32" i="4"/>
  <c r="I33" i="4"/>
  <c r="J33" i="4" s="1"/>
  <c r="L33" i="4"/>
  <c r="I34" i="4"/>
  <c r="J34" i="4" s="1"/>
  <c r="L34" i="4"/>
  <c r="I35" i="4"/>
  <c r="J35" i="4" s="1"/>
  <c r="L35" i="4"/>
  <c r="I36" i="4"/>
  <c r="J36" i="4" s="1"/>
  <c r="L36" i="4"/>
  <c r="I37" i="4"/>
  <c r="J37" i="4" s="1"/>
  <c r="L37" i="4"/>
  <c r="I38" i="4"/>
  <c r="J38" i="4" s="1"/>
  <c r="L38" i="4"/>
  <c r="I39" i="4"/>
  <c r="J39" i="4" s="1"/>
  <c r="L39" i="4"/>
  <c r="I40" i="4"/>
  <c r="J40" i="4" s="1"/>
  <c r="L40" i="4"/>
  <c r="I41" i="4"/>
  <c r="J41" i="4" s="1"/>
  <c r="L41" i="4"/>
  <c r="I42" i="4"/>
  <c r="J42" i="4" s="1"/>
  <c r="L42" i="4"/>
  <c r="I43" i="4"/>
  <c r="J43" i="4" s="1"/>
  <c r="L43" i="4"/>
  <c r="I44" i="4"/>
  <c r="J44" i="4" s="1"/>
  <c r="L44" i="4"/>
  <c r="I45" i="4"/>
  <c r="J45" i="4" s="1"/>
  <c r="L45" i="4"/>
  <c r="I46" i="4"/>
  <c r="J46" i="4" s="1"/>
  <c r="L46" i="4"/>
  <c r="I47" i="4"/>
  <c r="J47" i="4" s="1"/>
  <c r="L47" i="4"/>
  <c r="I48" i="4"/>
  <c r="L48" i="4"/>
  <c r="I49" i="4"/>
  <c r="J49" i="4" s="1"/>
  <c r="L49" i="4"/>
  <c r="I50" i="4"/>
  <c r="J50" i="4" s="1"/>
  <c r="L50" i="4"/>
  <c r="I51" i="4"/>
  <c r="J51" i="4" s="1"/>
  <c r="L51" i="4"/>
  <c r="I52" i="4"/>
  <c r="J52" i="4" s="1"/>
  <c r="L52" i="4"/>
  <c r="I53" i="4"/>
  <c r="J53" i="4" s="1"/>
  <c r="L53" i="4"/>
  <c r="I54" i="4"/>
  <c r="J54" i="4" s="1"/>
  <c r="L54" i="4"/>
  <c r="I55" i="4"/>
  <c r="J55" i="4" s="1"/>
  <c r="L55" i="4"/>
  <c r="I56" i="4"/>
  <c r="J56" i="4" s="1"/>
  <c r="L56" i="4"/>
  <c r="I57" i="4"/>
  <c r="J57" i="4" s="1"/>
  <c r="L57" i="4"/>
  <c r="I58" i="4"/>
  <c r="L58" i="4"/>
  <c r="I59" i="4"/>
  <c r="J59" i="4" s="1"/>
  <c r="L59" i="4"/>
  <c r="I60" i="4"/>
  <c r="J60" i="4" s="1"/>
  <c r="L60" i="4"/>
  <c r="I61" i="4"/>
  <c r="L61" i="4"/>
  <c r="I62" i="4"/>
  <c r="J62" i="4" s="1"/>
  <c r="L62" i="4"/>
  <c r="I63" i="4"/>
  <c r="L63" i="4"/>
  <c r="I64" i="4"/>
  <c r="L64" i="4"/>
  <c r="I65" i="4"/>
  <c r="J65" i="4" s="1"/>
  <c r="L65" i="4"/>
  <c r="I66" i="4"/>
  <c r="J66" i="4" s="1"/>
  <c r="L66" i="4"/>
  <c r="I67" i="4"/>
  <c r="J67" i="4" s="1"/>
  <c r="L67" i="4"/>
  <c r="I68" i="4"/>
  <c r="J68" i="4" s="1"/>
  <c r="L68" i="4"/>
  <c r="I69" i="4"/>
  <c r="J69" i="4" s="1"/>
  <c r="L69" i="4"/>
  <c r="I70" i="4"/>
  <c r="J70" i="4" s="1"/>
  <c r="L70" i="4"/>
  <c r="I71" i="4"/>
  <c r="J71" i="4" s="1"/>
  <c r="L71" i="4"/>
  <c r="I72" i="4"/>
  <c r="L72" i="4"/>
  <c r="I73" i="4"/>
  <c r="J73" i="4" s="1"/>
  <c r="L73" i="4"/>
  <c r="I74" i="4"/>
  <c r="J74" i="4" s="1"/>
  <c r="L74" i="4"/>
  <c r="I75" i="4"/>
  <c r="J75" i="4" s="1"/>
  <c r="L75" i="4"/>
  <c r="I76" i="4"/>
  <c r="J76" i="4" s="1"/>
  <c r="L76" i="4"/>
  <c r="I77" i="4"/>
  <c r="J77" i="4" s="1"/>
  <c r="L77" i="4"/>
  <c r="I78" i="4"/>
  <c r="L78" i="4"/>
  <c r="I79" i="4"/>
  <c r="J79" i="4" s="1"/>
  <c r="L79" i="4"/>
  <c r="I80" i="4"/>
  <c r="J80" i="4" s="1"/>
  <c r="L80" i="4"/>
  <c r="I81" i="4"/>
  <c r="J81" i="4" s="1"/>
  <c r="L81" i="4"/>
  <c r="I82" i="4"/>
  <c r="J82" i="4" s="1"/>
  <c r="L82" i="4"/>
  <c r="I83" i="4"/>
  <c r="J83" i="4" s="1"/>
  <c r="L83" i="4"/>
  <c r="I84" i="4"/>
  <c r="J84" i="4" s="1"/>
  <c r="L84" i="4"/>
  <c r="I85" i="4"/>
  <c r="J85" i="4" s="1"/>
  <c r="L85" i="4"/>
  <c r="I86" i="4"/>
  <c r="L86" i="4"/>
  <c r="I87" i="4"/>
  <c r="J87" i="4" s="1"/>
  <c r="L87" i="4"/>
  <c r="I88" i="4"/>
  <c r="J88" i="4" s="1"/>
  <c r="L88" i="4"/>
  <c r="I89" i="4"/>
  <c r="J89" i="4" s="1"/>
  <c r="L89" i="4"/>
  <c r="I90" i="4"/>
  <c r="J90" i="4" s="1"/>
  <c r="L90" i="4"/>
  <c r="I91" i="4"/>
  <c r="J91" i="4" s="1"/>
  <c r="L91" i="4"/>
  <c r="I92" i="4"/>
  <c r="J92" i="4" s="1"/>
  <c r="L92" i="4"/>
  <c r="I93" i="4"/>
  <c r="J93" i="4" s="1"/>
  <c r="L93" i="4"/>
  <c r="I94" i="4"/>
  <c r="L94" i="4"/>
  <c r="I95" i="4"/>
  <c r="J95" i="4" s="1"/>
  <c r="L95" i="4"/>
  <c r="I96" i="4"/>
  <c r="L96" i="4"/>
  <c r="I97" i="4"/>
  <c r="L97" i="4"/>
  <c r="I98" i="4"/>
  <c r="J98" i="4" s="1"/>
  <c r="L98" i="4"/>
  <c r="I99" i="4"/>
  <c r="J99" i="4" s="1"/>
  <c r="L99" i="4"/>
  <c r="I100" i="4"/>
  <c r="J100" i="4" s="1"/>
  <c r="L100" i="4"/>
  <c r="I101" i="4"/>
  <c r="L101" i="4"/>
  <c r="I102" i="4"/>
  <c r="J102" i="4" s="1"/>
  <c r="L102" i="4"/>
  <c r="I103" i="4"/>
  <c r="J103" i="4" s="1"/>
  <c r="L103" i="4"/>
  <c r="I104" i="4"/>
  <c r="J104" i="4" s="1"/>
  <c r="L104" i="4"/>
  <c r="I105" i="4"/>
  <c r="J105" i="4" s="1"/>
  <c r="L105" i="4"/>
  <c r="I106" i="4"/>
  <c r="L106" i="4"/>
  <c r="I107" i="4"/>
  <c r="J107" i="4" s="1"/>
  <c r="L107" i="4"/>
  <c r="I108" i="4"/>
  <c r="J108" i="4" s="1"/>
  <c r="L108" i="4"/>
  <c r="I109" i="4"/>
  <c r="L109" i="4"/>
  <c r="I110" i="4"/>
  <c r="L110" i="4"/>
  <c r="I111" i="4"/>
  <c r="J111" i="4" s="1"/>
  <c r="L111" i="4"/>
  <c r="I112" i="4"/>
  <c r="J112" i="4" s="1"/>
  <c r="L112" i="4"/>
  <c r="I113" i="4"/>
  <c r="J113" i="4" s="1"/>
  <c r="L113" i="4"/>
  <c r="I114" i="4"/>
  <c r="J114" i="4" s="1"/>
  <c r="L114" i="4"/>
  <c r="I115" i="4"/>
  <c r="L115" i="4"/>
  <c r="I116" i="4"/>
  <c r="J116" i="4" s="1"/>
  <c r="L116" i="4"/>
  <c r="I117" i="4"/>
  <c r="J117" i="4" s="1"/>
  <c r="L117" i="4"/>
  <c r="I118" i="4"/>
  <c r="L118" i="4"/>
  <c r="I119" i="4"/>
  <c r="J119" i="4" s="1"/>
  <c r="L119" i="4"/>
  <c r="I120" i="4"/>
  <c r="J120" i="4" s="1"/>
  <c r="L120" i="4"/>
  <c r="I121" i="4"/>
  <c r="J121" i="4" s="1"/>
  <c r="L121" i="4"/>
  <c r="I122" i="4"/>
  <c r="J122" i="4" s="1"/>
  <c r="L122" i="4"/>
  <c r="I123" i="4"/>
  <c r="J123" i="4" s="1"/>
  <c r="L123" i="4"/>
  <c r="I124" i="4"/>
  <c r="J124" i="4" s="1"/>
  <c r="L124" i="4"/>
  <c r="I125" i="4"/>
  <c r="J125" i="4" s="1"/>
  <c r="L125" i="4"/>
  <c r="I126" i="4"/>
  <c r="L126" i="4"/>
  <c r="I127" i="4"/>
  <c r="J127" i="4" s="1"/>
  <c r="L127" i="4"/>
  <c r="I128" i="4"/>
  <c r="J128" i="4" s="1"/>
  <c r="L128" i="4"/>
  <c r="I129" i="4"/>
  <c r="J129" i="4" s="1"/>
  <c r="L129" i="4"/>
  <c r="I130" i="4"/>
  <c r="J130" i="4" s="1"/>
  <c r="L130" i="4"/>
  <c r="I131" i="4"/>
  <c r="J131" i="4" s="1"/>
  <c r="L131" i="4"/>
  <c r="I132" i="4"/>
  <c r="J132" i="4" s="1"/>
  <c r="L132" i="4"/>
  <c r="I133" i="4"/>
  <c r="J133" i="4" s="1"/>
  <c r="L133" i="4"/>
  <c r="I134" i="4"/>
  <c r="L134" i="4"/>
  <c r="I135" i="4"/>
  <c r="J135" i="4" s="1"/>
  <c r="L135" i="4"/>
  <c r="I136" i="4"/>
  <c r="J136" i="4" s="1"/>
  <c r="L136" i="4"/>
  <c r="I137" i="4"/>
  <c r="J137" i="4" s="1"/>
  <c r="L137" i="4"/>
  <c r="I138" i="4"/>
  <c r="J138" i="4" s="1"/>
  <c r="L138" i="4"/>
  <c r="I139" i="4"/>
  <c r="J139" i="4" s="1"/>
  <c r="L139" i="4"/>
  <c r="I140" i="4"/>
  <c r="J140" i="4" s="1"/>
  <c r="L140" i="4"/>
  <c r="I141" i="4"/>
  <c r="L141" i="4"/>
  <c r="I142" i="4"/>
  <c r="J142" i="4" s="1"/>
  <c r="L142" i="4"/>
  <c r="I143" i="4"/>
  <c r="J143" i="4" s="1"/>
  <c r="L143" i="4"/>
  <c r="I144" i="4"/>
  <c r="L144" i="4"/>
  <c r="I145" i="4"/>
  <c r="J145" i="4" s="1"/>
  <c r="L145" i="4"/>
  <c r="I146" i="4"/>
  <c r="J146" i="4" s="1"/>
  <c r="L146" i="4"/>
  <c r="I147" i="4"/>
  <c r="J147" i="4" s="1"/>
  <c r="L147" i="4"/>
  <c r="I148" i="4"/>
  <c r="J148" i="4" s="1"/>
  <c r="L148" i="4"/>
  <c r="I149" i="4"/>
  <c r="J149" i="4" s="1"/>
  <c r="L149" i="4"/>
  <c r="I150" i="4"/>
  <c r="L150" i="4"/>
  <c r="I151" i="4"/>
  <c r="J151" i="4" s="1"/>
  <c r="L151" i="4"/>
  <c r="I152" i="4"/>
  <c r="J152" i="4" s="1"/>
  <c r="L152" i="4"/>
  <c r="I153" i="4"/>
  <c r="J153" i="4" s="1"/>
  <c r="L153" i="4"/>
  <c r="I154" i="4"/>
  <c r="J154" i="4" s="1"/>
  <c r="L154" i="4"/>
  <c r="I155" i="4"/>
  <c r="J155" i="4" s="1"/>
  <c r="L155" i="4"/>
  <c r="I156" i="4"/>
  <c r="J156" i="4" s="1"/>
  <c r="L156" i="4"/>
  <c r="I157" i="4"/>
  <c r="J157" i="4" s="1"/>
  <c r="L157" i="4"/>
  <c r="I158" i="4"/>
  <c r="L158" i="4"/>
  <c r="I159" i="4"/>
  <c r="J159" i="4" s="1"/>
  <c r="L159" i="4"/>
  <c r="I160" i="4"/>
  <c r="J160" i="4" s="1"/>
  <c r="L160" i="4"/>
  <c r="I161" i="4"/>
  <c r="J161" i="4" s="1"/>
  <c r="L161" i="4"/>
  <c r="I162" i="4"/>
  <c r="J162" i="4" s="1"/>
  <c r="L162" i="4"/>
  <c r="I163" i="4"/>
  <c r="J163" i="4" s="1"/>
  <c r="L163" i="4"/>
  <c r="I164" i="4"/>
  <c r="J164" i="4" s="1"/>
  <c r="L164" i="4"/>
  <c r="I165" i="4"/>
  <c r="J165" i="4" s="1"/>
  <c r="L165" i="4"/>
  <c r="I166" i="4"/>
  <c r="J166" i="4" s="1"/>
  <c r="L166" i="4"/>
  <c r="I167" i="4"/>
  <c r="J167" i="4" s="1"/>
  <c r="L167" i="4"/>
  <c r="I168" i="4"/>
  <c r="J168" i="4" s="1"/>
  <c r="L168" i="4"/>
  <c r="I169" i="4"/>
  <c r="J169" i="4" s="1"/>
  <c r="L169" i="4"/>
  <c r="I170" i="4"/>
  <c r="J170" i="4" s="1"/>
  <c r="L170" i="4"/>
  <c r="I171" i="4"/>
  <c r="J171" i="4" s="1"/>
  <c r="L171" i="4"/>
  <c r="I172" i="4"/>
  <c r="J172" i="4" s="1"/>
  <c r="L172" i="4"/>
  <c r="I173" i="4"/>
  <c r="L173" i="4"/>
  <c r="I174" i="4"/>
  <c r="J174" i="4" s="1"/>
  <c r="L174" i="4"/>
  <c r="I175" i="4"/>
  <c r="J175" i="4" s="1"/>
  <c r="L175" i="4"/>
  <c r="I176" i="4"/>
  <c r="J176" i="4" s="1"/>
  <c r="L176" i="4"/>
  <c r="I177" i="4"/>
  <c r="J177" i="4" s="1"/>
  <c r="L177" i="4"/>
  <c r="I178" i="4"/>
  <c r="J178" i="4" s="1"/>
  <c r="L178" i="4"/>
  <c r="I179" i="4"/>
  <c r="J179" i="4" s="1"/>
  <c r="L179" i="4"/>
  <c r="I180" i="4"/>
  <c r="J180" i="4" s="1"/>
  <c r="L180" i="4"/>
  <c r="I181" i="4"/>
  <c r="J181" i="4" s="1"/>
  <c r="L181" i="4"/>
  <c r="I182" i="4"/>
  <c r="J182" i="4" s="1"/>
  <c r="L182" i="4"/>
  <c r="I183" i="4"/>
  <c r="J183" i="4" s="1"/>
  <c r="L183" i="4"/>
  <c r="I184" i="4"/>
  <c r="J184" i="4" s="1"/>
  <c r="L184" i="4"/>
  <c r="I185" i="4"/>
  <c r="J185" i="4" s="1"/>
  <c r="L185" i="4"/>
  <c r="I186" i="4"/>
  <c r="J186" i="4" s="1"/>
  <c r="L186" i="4"/>
  <c r="I187" i="4"/>
  <c r="J187" i="4" s="1"/>
  <c r="L187" i="4"/>
  <c r="I188" i="4"/>
  <c r="J188" i="4" s="1"/>
  <c r="L188" i="4"/>
  <c r="I189" i="4"/>
  <c r="J189" i="4" s="1"/>
  <c r="L189" i="4"/>
  <c r="I190" i="4"/>
  <c r="J190" i="4" s="1"/>
  <c r="L190" i="4"/>
  <c r="I191" i="4"/>
  <c r="J191" i="4" s="1"/>
  <c r="L191" i="4"/>
  <c r="I192" i="4"/>
  <c r="L192" i="4"/>
  <c r="I193" i="4"/>
  <c r="J193" i="4" s="1"/>
  <c r="L193" i="4"/>
  <c r="I194" i="4"/>
  <c r="J194" i="4" s="1"/>
  <c r="L194" i="4"/>
  <c r="I195" i="4"/>
  <c r="J195" i="4" s="1"/>
  <c r="L195" i="4"/>
  <c r="I196" i="4"/>
  <c r="J196" i="4" s="1"/>
  <c r="L196" i="4"/>
  <c r="I197" i="4"/>
  <c r="L197" i="4"/>
  <c r="I198" i="4"/>
  <c r="J198" i="4" s="1"/>
  <c r="L198" i="4"/>
  <c r="K4" i="3"/>
  <c r="L4" i="3" s="1"/>
  <c r="I4" i="3"/>
  <c r="H3" i="6"/>
  <c r="O205" i="3" l="1"/>
  <c r="P205" i="3" s="1"/>
  <c r="R205" i="3"/>
  <c r="U205" i="3"/>
  <c r="O183" i="3"/>
  <c r="P183" i="3" s="1"/>
  <c r="U183" i="3"/>
  <c r="O175" i="3"/>
  <c r="P175" i="3" s="1"/>
  <c r="M175" i="3"/>
  <c r="O171" i="3"/>
  <c r="P171" i="3" s="1"/>
  <c r="M171" i="3"/>
  <c r="O159" i="3"/>
  <c r="P159" i="3" s="1"/>
  <c r="U159" i="3"/>
  <c r="M206" i="3"/>
  <c r="L194" i="3"/>
  <c r="O194" i="3" s="1"/>
  <c r="P194" i="3" s="1"/>
  <c r="L127" i="3"/>
  <c r="M127" i="3" s="1"/>
  <c r="L124" i="3"/>
  <c r="U124" i="3" s="1"/>
  <c r="L116" i="3"/>
  <c r="L113" i="3"/>
  <c r="R109" i="3"/>
  <c r="L104" i="3"/>
  <c r="U104" i="3" s="1"/>
  <c r="L101" i="3"/>
  <c r="L98" i="3"/>
  <c r="R98" i="3" s="1"/>
  <c r="L74" i="3"/>
  <c r="L67" i="3"/>
  <c r="U67" i="3" s="1"/>
  <c r="L63" i="3"/>
  <c r="U63" i="3" s="1"/>
  <c r="L52" i="3"/>
  <c r="U52" i="3" s="1"/>
  <c r="L49" i="3"/>
  <c r="L43" i="3"/>
  <c r="L27" i="3"/>
  <c r="L24" i="3"/>
  <c r="U16" i="3"/>
  <c r="L14" i="3"/>
  <c r="L204" i="3"/>
  <c r="O204" i="3" s="1"/>
  <c r="P204" i="3" s="1"/>
  <c r="L197" i="3"/>
  <c r="U197" i="3" s="1"/>
  <c r="L167" i="3"/>
  <c r="O167" i="3" s="1"/>
  <c r="P167" i="3" s="1"/>
  <c r="L163" i="3"/>
  <c r="L132" i="3"/>
  <c r="L129" i="3"/>
  <c r="L126" i="3"/>
  <c r="O126" i="3" s="1"/>
  <c r="P126" i="3" s="1"/>
  <c r="L115" i="3"/>
  <c r="L112" i="3"/>
  <c r="U112" i="3" s="1"/>
  <c r="L103" i="3"/>
  <c r="M103" i="3" s="1"/>
  <c r="L97" i="3"/>
  <c r="O97" i="3" s="1"/>
  <c r="P97" i="3" s="1"/>
  <c r="L94" i="3"/>
  <c r="L84" i="3"/>
  <c r="U84" i="3" s="1"/>
  <c r="L70" i="3"/>
  <c r="L66" i="3"/>
  <c r="L57" i="3"/>
  <c r="L54" i="3"/>
  <c r="L46" i="3"/>
  <c r="L42" i="3"/>
  <c r="L40" i="3"/>
  <c r="U32" i="3"/>
  <c r="L30" i="3"/>
  <c r="L26" i="3"/>
  <c r="U26" i="3" s="1"/>
  <c r="L23" i="3"/>
  <c r="L13" i="3"/>
  <c r="O13" i="3" s="1"/>
  <c r="P13" i="3" s="1"/>
  <c r="L9" i="3"/>
  <c r="U9" i="3" s="1"/>
  <c r="O96" i="3"/>
  <c r="P96" i="3" s="1"/>
  <c r="U93" i="3"/>
  <c r="O22" i="3"/>
  <c r="P22" i="3" s="1"/>
  <c r="L208" i="3"/>
  <c r="L203" i="3"/>
  <c r="O203" i="3" s="1"/>
  <c r="P203" i="3" s="1"/>
  <c r="L196" i="3"/>
  <c r="O196" i="3" s="1"/>
  <c r="P196" i="3" s="1"/>
  <c r="M189" i="3"/>
  <c r="U151" i="3"/>
  <c r="R137" i="3"/>
  <c r="L131" i="3"/>
  <c r="L117" i="3"/>
  <c r="L114" i="3"/>
  <c r="R114" i="3" s="1"/>
  <c r="L111" i="3"/>
  <c r="M111" i="3" s="1"/>
  <c r="L102" i="3"/>
  <c r="O102" i="3" s="1"/>
  <c r="P102" i="3" s="1"/>
  <c r="L100" i="3"/>
  <c r="R93" i="3"/>
  <c r="L80" i="3"/>
  <c r="L76" i="3"/>
  <c r="O76" i="3" s="1"/>
  <c r="P76" i="3" s="1"/>
  <c r="L69" i="3"/>
  <c r="O69" i="3" s="1"/>
  <c r="P69" i="3" s="1"/>
  <c r="L65" i="3"/>
  <c r="U65" i="3" s="1"/>
  <c r="L59" i="3"/>
  <c r="U59" i="3" s="1"/>
  <c r="L45" i="3"/>
  <c r="O45" i="3" s="1"/>
  <c r="P45" i="3" s="1"/>
  <c r="L39" i="3"/>
  <c r="O39" i="3" s="1"/>
  <c r="P39" i="3" s="1"/>
  <c r="L29" i="3"/>
  <c r="O29" i="3" s="1"/>
  <c r="P29" i="3" s="1"/>
  <c r="L25" i="3"/>
  <c r="U25" i="3" s="1"/>
  <c r="L12" i="3"/>
  <c r="U12" i="3" s="1"/>
  <c r="L8" i="3"/>
  <c r="O8" i="3" s="1"/>
  <c r="P8" i="3" s="1"/>
  <c r="M137" i="3"/>
  <c r="R110" i="3"/>
  <c r="M93" i="3"/>
  <c r="O38" i="3"/>
  <c r="P38" i="3" s="1"/>
  <c r="L207" i="3"/>
  <c r="R207" i="3" s="1"/>
  <c r="L186" i="3"/>
  <c r="O186" i="3" s="1"/>
  <c r="P186" i="3" s="1"/>
  <c r="L179" i="3"/>
  <c r="O179" i="3" s="1"/>
  <c r="P179" i="3" s="1"/>
  <c r="M143" i="3"/>
  <c r="L130" i="3"/>
  <c r="R130" i="3" s="1"/>
  <c r="L128" i="3"/>
  <c r="L125" i="3"/>
  <c r="U121" i="3"/>
  <c r="L105" i="3"/>
  <c r="L99" i="3"/>
  <c r="L68" i="3"/>
  <c r="O68" i="3" s="1"/>
  <c r="P68" i="3" s="1"/>
  <c r="L64" i="3"/>
  <c r="U64" i="3" s="1"/>
  <c r="L47" i="3"/>
  <c r="U47" i="3" s="1"/>
  <c r="L44" i="3"/>
  <c r="U44" i="3" s="1"/>
  <c r="L41" i="3"/>
  <c r="L28" i="3"/>
  <c r="U28" i="3" s="1"/>
  <c r="L11" i="3"/>
  <c r="O147" i="3"/>
  <c r="P147" i="3" s="1"/>
  <c r="M147" i="3"/>
  <c r="U147" i="3"/>
  <c r="O197" i="3"/>
  <c r="P197" i="3" s="1"/>
  <c r="M197" i="3"/>
  <c r="R197" i="3"/>
  <c r="M167" i="3"/>
  <c r="O163" i="3"/>
  <c r="P163" i="3" s="1"/>
  <c r="M163" i="3"/>
  <c r="U163" i="3"/>
  <c r="M179" i="3"/>
  <c r="U179" i="3"/>
  <c r="O33" i="3"/>
  <c r="P33" i="3" s="1"/>
  <c r="O17" i="3"/>
  <c r="P17" i="3" s="1"/>
  <c r="O9" i="3"/>
  <c r="P9" i="3" s="1"/>
  <c r="U206" i="3"/>
  <c r="M205" i="3"/>
  <c r="L193" i="3"/>
  <c r="R193" i="3" s="1"/>
  <c r="M190" i="3"/>
  <c r="M183" i="3"/>
  <c r="L180" i="3"/>
  <c r="U171" i="3"/>
  <c r="L166" i="3"/>
  <c r="U166" i="3" s="1"/>
  <c r="L157" i="3"/>
  <c r="O157" i="3" s="1"/>
  <c r="P157" i="3" s="1"/>
  <c r="M151" i="3"/>
  <c r="L148" i="3"/>
  <c r="U148" i="3" s="1"/>
  <c r="M132" i="3"/>
  <c r="U129" i="3"/>
  <c r="U125" i="3"/>
  <c r="R113" i="3"/>
  <c r="U103" i="3"/>
  <c r="O98" i="3"/>
  <c r="P98" i="3" s="1"/>
  <c r="R96" i="3"/>
  <c r="L192" i="3"/>
  <c r="O192" i="3" s="1"/>
  <c r="P192" i="3" s="1"/>
  <c r="L174" i="3"/>
  <c r="O174" i="3" s="1"/>
  <c r="P174" i="3" s="1"/>
  <c r="L165" i="3"/>
  <c r="O165" i="3" s="1"/>
  <c r="P165" i="3" s="1"/>
  <c r="M159" i="3"/>
  <c r="L156" i="3"/>
  <c r="R156" i="3" s="1"/>
  <c r="L142" i="3"/>
  <c r="U133" i="3"/>
  <c r="R133" i="3"/>
  <c r="U119" i="3"/>
  <c r="U198" i="3"/>
  <c r="U135" i="3"/>
  <c r="M133" i="3"/>
  <c r="O114" i="3"/>
  <c r="P114" i="3" s="1"/>
  <c r="M107" i="3"/>
  <c r="U37" i="3"/>
  <c r="U29" i="3"/>
  <c r="U21" i="3"/>
  <c r="U189" i="3"/>
  <c r="U155" i="3"/>
  <c r="L201" i="3"/>
  <c r="O201" i="3" s="1"/>
  <c r="P201" i="3" s="1"/>
  <c r="M198" i="3"/>
  <c r="R189" i="3"/>
  <c r="L184" i="3"/>
  <c r="R184" i="3" s="1"/>
  <c r="U175" i="3"/>
  <c r="L170" i="3"/>
  <c r="L161" i="3"/>
  <c r="U161" i="3" s="1"/>
  <c r="M155" i="3"/>
  <c r="L152" i="3"/>
  <c r="O152" i="3" s="1"/>
  <c r="P152" i="3" s="1"/>
  <c r="U143" i="3"/>
  <c r="U137" i="3"/>
  <c r="O130" i="3"/>
  <c r="P130" i="3" s="1"/>
  <c r="R121" i="3"/>
  <c r="U109" i="3"/>
  <c r="U101" i="3"/>
  <c r="M97" i="3"/>
  <c r="O65" i="3"/>
  <c r="P65" i="3" s="1"/>
  <c r="M174" i="4"/>
  <c r="M55" i="4"/>
  <c r="N55" i="4" s="1"/>
  <c r="M181" i="4"/>
  <c r="P181" i="4" s="1"/>
  <c r="Q181" i="4" s="1"/>
  <c r="M177" i="4"/>
  <c r="N177" i="4" s="1"/>
  <c r="M165" i="4"/>
  <c r="N165" i="4" s="1"/>
  <c r="M33" i="4"/>
  <c r="N33" i="4" s="1"/>
  <c r="M166" i="4"/>
  <c r="N166" i="4" s="1"/>
  <c r="M22" i="4"/>
  <c r="N22" i="4" s="1"/>
  <c r="M56" i="4"/>
  <c r="N56" i="4" s="1"/>
  <c r="M102" i="4"/>
  <c r="P102" i="4" s="1"/>
  <c r="Q102" i="4" s="1"/>
  <c r="M195" i="4"/>
  <c r="P195" i="4" s="1"/>
  <c r="Q195" i="4" s="1"/>
  <c r="M87" i="4"/>
  <c r="P87" i="4" s="1"/>
  <c r="Q87" i="4" s="1"/>
  <c r="M46" i="4"/>
  <c r="P46" i="4" s="1"/>
  <c r="Q46" i="4" s="1"/>
  <c r="M191" i="4"/>
  <c r="N191" i="4" s="1"/>
  <c r="M80" i="4"/>
  <c r="N80" i="4" s="1"/>
  <c r="M95" i="4"/>
  <c r="N95" i="4" s="1"/>
  <c r="M189" i="4"/>
  <c r="P189" i="4" s="1"/>
  <c r="Q189" i="4" s="1"/>
  <c r="J63" i="4"/>
  <c r="M63" i="4" s="1"/>
  <c r="J26" i="4"/>
  <c r="M26" i="4" s="1"/>
  <c r="J192" i="4"/>
  <c r="M192" i="4" s="1"/>
  <c r="J173" i="4"/>
  <c r="M173" i="4" s="1"/>
  <c r="J58" i="4"/>
  <c r="M58" i="4" s="1"/>
  <c r="J150" i="4"/>
  <c r="M150" i="4" s="1"/>
  <c r="J115" i="4"/>
  <c r="M115" i="4" s="1"/>
  <c r="J134" i="4"/>
  <c r="M134" i="4" s="1"/>
  <c r="J197" i="4"/>
  <c r="M197" i="4" s="1"/>
  <c r="J110" i="4"/>
  <c r="M110" i="4" s="1"/>
  <c r="J7" i="4"/>
  <c r="M7" i="4" s="1"/>
  <c r="M65" i="4"/>
  <c r="N65" i="4" s="1"/>
  <c r="M123" i="4"/>
  <c r="P123" i="4" s="1"/>
  <c r="Q123" i="4" s="1"/>
  <c r="J106" i="4"/>
  <c r="M106" i="4" s="1"/>
  <c r="M186" i="4"/>
  <c r="N186" i="4" s="1"/>
  <c r="M130" i="4"/>
  <c r="P130" i="4" s="1"/>
  <c r="Q130" i="4" s="1"/>
  <c r="M20" i="4"/>
  <c r="N20" i="4" s="1"/>
  <c r="J97" i="4"/>
  <c r="M97" i="4" s="1"/>
  <c r="M179" i="4"/>
  <c r="N179" i="4" s="1"/>
  <c r="M168" i="4"/>
  <c r="N168" i="4" s="1"/>
  <c r="M51" i="4"/>
  <c r="P51" i="4" s="1"/>
  <c r="Q51" i="4" s="1"/>
  <c r="M194" i="4"/>
  <c r="P194" i="4" s="1"/>
  <c r="Q194" i="4" s="1"/>
  <c r="M133" i="4"/>
  <c r="N133" i="4" s="1"/>
  <c r="M70" i="4"/>
  <c r="P70" i="4" s="1"/>
  <c r="Q70" i="4" s="1"/>
  <c r="M54" i="4"/>
  <c r="P54" i="4" s="1"/>
  <c r="Q54" i="4" s="1"/>
  <c r="M30" i="4"/>
  <c r="P30" i="4" s="1"/>
  <c r="Q30" i="4" s="1"/>
  <c r="M8" i="4"/>
  <c r="N8" i="4" s="1"/>
  <c r="J144" i="4"/>
  <c r="M144" i="4" s="1"/>
  <c r="J96" i="4"/>
  <c r="M96" i="4" s="1"/>
  <c r="J72" i="4"/>
  <c r="M72" i="4" s="1"/>
  <c r="J64" i="4"/>
  <c r="M64" i="4" s="1"/>
  <c r="J48" i="4"/>
  <c r="M48" i="4" s="1"/>
  <c r="J32" i="4"/>
  <c r="M32" i="4" s="1"/>
  <c r="P32" i="4" s="1"/>
  <c r="Q32" i="4" s="1"/>
  <c r="J24" i="4"/>
  <c r="M24" i="4" s="1"/>
  <c r="J16" i="4"/>
  <c r="M16" i="4" s="1"/>
  <c r="M176" i="4"/>
  <c r="N176" i="4" s="1"/>
  <c r="M131" i="4"/>
  <c r="N131" i="4" s="1"/>
  <c r="M162" i="4"/>
  <c r="N162" i="4" s="1"/>
  <c r="M88" i="4"/>
  <c r="P88" i="4" s="1"/>
  <c r="Q88" i="4" s="1"/>
  <c r="M136" i="4"/>
  <c r="P136" i="4" s="1"/>
  <c r="Q136" i="4" s="1"/>
  <c r="M121" i="4"/>
  <c r="N121" i="4" s="1"/>
  <c r="M104" i="4"/>
  <c r="N104" i="4" s="1"/>
  <c r="J23" i="4"/>
  <c r="M23" i="4" s="1"/>
  <c r="M73" i="4"/>
  <c r="N73" i="4" s="1"/>
  <c r="J158" i="4"/>
  <c r="M158" i="4" s="1"/>
  <c r="J126" i="4"/>
  <c r="M126" i="4" s="1"/>
  <c r="J118" i="4"/>
  <c r="M118" i="4" s="1"/>
  <c r="J94" i="4"/>
  <c r="M94" i="4" s="1"/>
  <c r="J86" i="4"/>
  <c r="M86" i="4" s="1"/>
  <c r="J78" i="4"/>
  <c r="M78" i="4" s="1"/>
  <c r="P78" i="4" s="1"/>
  <c r="Q78" i="4" s="1"/>
  <c r="M143" i="4"/>
  <c r="N143" i="4" s="1"/>
  <c r="M120" i="4"/>
  <c r="N120" i="4" s="1"/>
  <c r="M103" i="4"/>
  <c r="N103" i="4" s="1"/>
  <c r="J141" i="4"/>
  <c r="M141" i="4" s="1"/>
  <c r="J109" i="4"/>
  <c r="M109" i="4" s="1"/>
  <c r="J101" i="4"/>
  <c r="M101" i="4" s="1"/>
  <c r="J61" i="4"/>
  <c r="M61" i="4" s="1"/>
  <c r="P61" i="4" s="1"/>
  <c r="Q61" i="4" s="1"/>
  <c r="J29" i="4"/>
  <c r="M29" i="4" s="1"/>
  <c r="J13" i="4"/>
  <c r="M13" i="4" s="1"/>
  <c r="L10" i="3"/>
  <c r="O10" i="3" s="1"/>
  <c r="P10" i="3" s="1"/>
  <c r="U8" i="3"/>
  <c r="L7" i="3"/>
  <c r="U7" i="3" s="1"/>
  <c r="M83" i="4"/>
  <c r="P83" i="4" s="1"/>
  <c r="Q83" i="4" s="1"/>
  <c r="M76" i="4"/>
  <c r="N76" i="4" s="1"/>
  <c r="M167" i="4"/>
  <c r="P167" i="4" s="1"/>
  <c r="Q167" i="4" s="1"/>
  <c r="M154" i="4"/>
  <c r="P154" i="4" s="1"/>
  <c r="Q154" i="4" s="1"/>
  <c r="M151" i="4"/>
  <c r="M148" i="4"/>
  <c r="N148" i="4" s="1"/>
  <c r="M108" i="4"/>
  <c r="P108" i="4" s="1"/>
  <c r="Q108" i="4" s="1"/>
  <c r="M114" i="4"/>
  <c r="N114" i="4" s="1"/>
  <c r="M99" i="4"/>
  <c r="P99" i="4" s="1"/>
  <c r="Q99" i="4" s="1"/>
  <c r="M92" i="4"/>
  <c r="N92" i="4" s="1"/>
  <c r="M62" i="4"/>
  <c r="N62" i="4" s="1"/>
  <c r="M49" i="4"/>
  <c r="N49" i="4" s="1"/>
  <c r="M42" i="4"/>
  <c r="N42" i="4" s="1"/>
  <c r="M4" i="4"/>
  <c r="N4" i="4" s="1"/>
  <c r="M164" i="4"/>
  <c r="P164" i="4" s="1"/>
  <c r="Q164" i="4" s="1"/>
  <c r="M107" i="4"/>
  <c r="P107" i="4" s="1"/>
  <c r="Q107" i="4" s="1"/>
  <c r="M11" i="4"/>
  <c r="N11" i="4" s="1"/>
  <c r="M188" i="4"/>
  <c r="N188" i="4" s="1"/>
  <c r="M75" i="4"/>
  <c r="N75" i="4" s="1"/>
  <c r="M68" i="4"/>
  <c r="P68" i="4" s="1"/>
  <c r="Q68" i="4" s="1"/>
  <c r="M183" i="4"/>
  <c r="P183" i="4" s="1"/>
  <c r="Q183" i="4" s="1"/>
  <c r="M135" i="4"/>
  <c r="N135" i="4" s="1"/>
  <c r="M132" i="4"/>
  <c r="N132" i="4" s="1"/>
  <c r="M91" i="4"/>
  <c r="P91" i="4" s="1"/>
  <c r="Q91" i="4" s="1"/>
  <c r="M198" i="4"/>
  <c r="N198" i="4" s="1"/>
  <c r="M163" i="4"/>
  <c r="P163" i="4" s="1"/>
  <c r="Q163" i="4" s="1"/>
  <c r="M159" i="4"/>
  <c r="N159" i="4" s="1"/>
  <c r="M156" i="4"/>
  <c r="N156" i="4" s="1"/>
  <c r="M142" i="4"/>
  <c r="N142" i="4" s="1"/>
  <c r="M138" i="4"/>
  <c r="N138" i="4" s="1"/>
  <c r="M116" i="4"/>
  <c r="P116" i="4" s="1"/>
  <c r="Q116" i="4" s="1"/>
  <c r="M74" i="4"/>
  <c r="N74" i="4" s="1"/>
  <c r="M14" i="4"/>
  <c r="N14" i="4" s="1"/>
  <c r="M10" i="4"/>
  <c r="N10" i="4" s="1"/>
  <c r="M184" i="4"/>
  <c r="P184" i="4" s="1"/>
  <c r="Q184" i="4" s="1"/>
  <c r="L6" i="3"/>
  <c r="R203" i="3"/>
  <c r="U203" i="3"/>
  <c r="M203" i="3"/>
  <c r="O177" i="3"/>
  <c r="P177" i="3" s="1"/>
  <c r="M177" i="3"/>
  <c r="R177" i="3"/>
  <c r="U177" i="3"/>
  <c r="O168" i="3"/>
  <c r="P168" i="3" s="1"/>
  <c r="M168" i="3"/>
  <c r="R168" i="3"/>
  <c r="U168" i="3"/>
  <c r="O154" i="3"/>
  <c r="P154" i="3" s="1"/>
  <c r="R154" i="3"/>
  <c r="U154" i="3"/>
  <c r="M154" i="3"/>
  <c r="O145" i="3"/>
  <c r="P145" i="3" s="1"/>
  <c r="M145" i="3"/>
  <c r="R145" i="3"/>
  <c r="U145" i="3"/>
  <c r="O209" i="3"/>
  <c r="P209" i="3" s="1"/>
  <c r="M209" i="3"/>
  <c r="U209" i="3"/>
  <c r="R209" i="3"/>
  <c r="O199" i="3"/>
  <c r="P199" i="3" s="1"/>
  <c r="M199" i="3"/>
  <c r="R199" i="3"/>
  <c r="U199" i="3"/>
  <c r="R165" i="3"/>
  <c r="O156" i="3"/>
  <c r="P156" i="3" s="1"/>
  <c r="M156" i="3"/>
  <c r="O142" i="3"/>
  <c r="P142" i="3" s="1"/>
  <c r="R142" i="3"/>
  <c r="U142" i="3"/>
  <c r="M142" i="3"/>
  <c r="O195" i="3"/>
  <c r="P195" i="3" s="1"/>
  <c r="R195" i="3"/>
  <c r="U195" i="3"/>
  <c r="M195" i="3"/>
  <c r="O185" i="3"/>
  <c r="P185" i="3" s="1"/>
  <c r="M185" i="3"/>
  <c r="R185" i="3"/>
  <c r="U185" i="3"/>
  <c r="O176" i="3"/>
  <c r="P176" i="3" s="1"/>
  <c r="U176" i="3"/>
  <c r="M176" i="3"/>
  <c r="R176" i="3"/>
  <c r="O162" i="3"/>
  <c r="P162" i="3" s="1"/>
  <c r="R162" i="3"/>
  <c r="U162" i="3"/>
  <c r="M162" i="3"/>
  <c r="O153" i="3"/>
  <c r="P153" i="3" s="1"/>
  <c r="M153" i="3"/>
  <c r="R153" i="3"/>
  <c r="U153" i="3"/>
  <c r="O144" i="3"/>
  <c r="P144" i="3" s="1"/>
  <c r="U144" i="3"/>
  <c r="M144" i="3"/>
  <c r="R144" i="3"/>
  <c r="O182" i="3"/>
  <c r="P182" i="3" s="1"/>
  <c r="R182" i="3"/>
  <c r="U182" i="3"/>
  <c r="M182" i="3"/>
  <c r="O164" i="3"/>
  <c r="P164" i="3" s="1"/>
  <c r="M164" i="3"/>
  <c r="R164" i="3"/>
  <c r="U164" i="3"/>
  <c r="O141" i="3"/>
  <c r="P141" i="3" s="1"/>
  <c r="M141" i="3"/>
  <c r="R141" i="3"/>
  <c r="U141" i="3"/>
  <c r="O208" i="3"/>
  <c r="P208" i="3" s="1"/>
  <c r="M208" i="3"/>
  <c r="R208" i="3"/>
  <c r="U208" i="3"/>
  <c r="O184" i="3"/>
  <c r="P184" i="3" s="1"/>
  <c r="M184" i="3"/>
  <c r="U184" i="3"/>
  <c r="O170" i="3"/>
  <c r="P170" i="3" s="1"/>
  <c r="R170" i="3"/>
  <c r="U170" i="3"/>
  <c r="M170" i="3"/>
  <c r="O161" i="3"/>
  <c r="P161" i="3" s="1"/>
  <c r="R161" i="3"/>
  <c r="O191" i="3"/>
  <c r="P191" i="3" s="1"/>
  <c r="R191" i="3"/>
  <c r="M191" i="3"/>
  <c r="U191" i="3"/>
  <c r="O173" i="3"/>
  <c r="P173" i="3" s="1"/>
  <c r="M173" i="3"/>
  <c r="R173" i="3"/>
  <c r="U173" i="3"/>
  <c r="O150" i="3"/>
  <c r="P150" i="3" s="1"/>
  <c r="R150" i="3"/>
  <c r="U150" i="3"/>
  <c r="M150" i="3"/>
  <c r="O187" i="3"/>
  <c r="P187" i="3" s="1"/>
  <c r="R187" i="3"/>
  <c r="U187" i="3"/>
  <c r="M187" i="3"/>
  <c r="O181" i="3"/>
  <c r="P181" i="3" s="1"/>
  <c r="M181" i="3"/>
  <c r="R181" i="3"/>
  <c r="U181" i="3"/>
  <c r="O172" i="3"/>
  <c r="P172" i="3" s="1"/>
  <c r="U172" i="3"/>
  <c r="M172" i="3"/>
  <c r="R172" i="3"/>
  <c r="O158" i="3"/>
  <c r="P158" i="3" s="1"/>
  <c r="R158" i="3"/>
  <c r="U158" i="3"/>
  <c r="M158" i="3"/>
  <c r="O149" i="3"/>
  <c r="P149" i="3" s="1"/>
  <c r="M149" i="3"/>
  <c r="R149" i="3"/>
  <c r="U149" i="3"/>
  <c r="O210" i="3"/>
  <c r="P210" i="3" s="1"/>
  <c r="M210" i="3"/>
  <c r="R210" i="3"/>
  <c r="U210" i="3"/>
  <c r="O207" i="3"/>
  <c r="P207" i="3" s="1"/>
  <c r="M207" i="3"/>
  <c r="U207" i="3"/>
  <c r="O178" i="3"/>
  <c r="P178" i="3" s="1"/>
  <c r="R178" i="3"/>
  <c r="U178" i="3"/>
  <c r="M178" i="3"/>
  <c r="O169" i="3"/>
  <c r="P169" i="3" s="1"/>
  <c r="M169" i="3"/>
  <c r="R169" i="3"/>
  <c r="U169" i="3"/>
  <c r="O160" i="3"/>
  <c r="P160" i="3" s="1"/>
  <c r="R160" i="3"/>
  <c r="M160" i="3"/>
  <c r="U160" i="3"/>
  <c r="O146" i="3"/>
  <c r="P146" i="3" s="1"/>
  <c r="R146" i="3"/>
  <c r="U146" i="3"/>
  <c r="M146" i="3"/>
  <c r="O140" i="3"/>
  <c r="P140" i="3" s="1"/>
  <c r="M140" i="3"/>
  <c r="R140" i="3"/>
  <c r="O200" i="3"/>
  <c r="P200" i="3" s="1"/>
  <c r="M200" i="3"/>
  <c r="R200" i="3"/>
  <c r="U200" i="3"/>
  <c r="O180" i="3"/>
  <c r="P180" i="3" s="1"/>
  <c r="R180" i="3"/>
  <c r="M180" i="3"/>
  <c r="U180" i="3"/>
  <c r="O166" i="3"/>
  <c r="P166" i="3" s="1"/>
  <c r="R166" i="3"/>
  <c r="M166" i="3"/>
  <c r="M157" i="3"/>
  <c r="R157" i="3"/>
  <c r="U157" i="3"/>
  <c r="U139" i="3"/>
  <c r="M138" i="3"/>
  <c r="U138" i="3"/>
  <c r="M136" i="3"/>
  <c r="O131" i="3"/>
  <c r="P131" i="3" s="1"/>
  <c r="R131" i="3"/>
  <c r="M122" i="3"/>
  <c r="U122" i="3"/>
  <c r="M120" i="3"/>
  <c r="O115" i="3"/>
  <c r="P115" i="3" s="1"/>
  <c r="R115" i="3"/>
  <c r="M106" i="3"/>
  <c r="U106" i="3"/>
  <c r="M104" i="3"/>
  <c r="O99" i="3"/>
  <c r="P99" i="3" s="1"/>
  <c r="R99" i="3"/>
  <c r="M68" i="3"/>
  <c r="R68" i="3"/>
  <c r="U68" i="3"/>
  <c r="M42" i="3"/>
  <c r="R42" i="3"/>
  <c r="U42" i="3"/>
  <c r="O42" i="3"/>
  <c r="P42" i="3" s="1"/>
  <c r="M35" i="3"/>
  <c r="R35" i="3"/>
  <c r="O35" i="3"/>
  <c r="P35" i="3" s="1"/>
  <c r="U35" i="3"/>
  <c r="R206" i="3"/>
  <c r="R198" i="3"/>
  <c r="M196" i="3"/>
  <c r="R190" i="3"/>
  <c r="M188" i="3"/>
  <c r="R183" i="3"/>
  <c r="R179" i="3"/>
  <c r="R175" i="3"/>
  <c r="R171" i="3"/>
  <c r="R167" i="3"/>
  <c r="R163" i="3"/>
  <c r="R159" i="3"/>
  <c r="R155" i="3"/>
  <c r="R151" i="3"/>
  <c r="R147" i="3"/>
  <c r="R143" i="3"/>
  <c r="O132" i="3"/>
  <c r="P132" i="3" s="1"/>
  <c r="M76" i="3"/>
  <c r="R76" i="3"/>
  <c r="U76" i="3"/>
  <c r="M56" i="3"/>
  <c r="R56" i="3"/>
  <c r="O56" i="3"/>
  <c r="P56" i="3" s="1"/>
  <c r="M47" i="3"/>
  <c r="R47" i="3"/>
  <c r="O47" i="3"/>
  <c r="P47" i="3" s="1"/>
  <c r="R39" i="3"/>
  <c r="M34" i="3"/>
  <c r="R34" i="3"/>
  <c r="U34" i="3"/>
  <c r="O34" i="3"/>
  <c r="P34" i="3" s="1"/>
  <c r="M134" i="3"/>
  <c r="U134" i="3"/>
  <c r="O111" i="3"/>
  <c r="P111" i="3" s="1"/>
  <c r="R111" i="3"/>
  <c r="M102" i="3"/>
  <c r="U102" i="3"/>
  <c r="O95" i="3"/>
  <c r="P95" i="3" s="1"/>
  <c r="R95" i="3"/>
  <c r="M91" i="3"/>
  <c r="R91" i="3"/>
  <c r="O91" i="3"/>
  <c r="P91" i="3" s="1"/>
  <c r="U88" i="3"/>
  <c r="M67" i="3"/>
  <c r="R67" i="3"/>
  <c r="O67" i="3"/>
  <c r="P67" i="3" s="1"/>
  <c r="M27" i="3"/>
  <c r="R27" i="3"/>
  <c r="O27" i="3"/>
  <c r="P27" i="3" s="1"/>
  <c r="U27" i="3"/>
  <c r="U202" i="3"/>
  <c r="U194" i="3"/>
  <c r="U186" i="3"/>
  <c r="M130" i="3"/>
  <c r="U130" i="3"/>
  <c r="R124" i="3"/>
  <c r="O123" i="3"/>
  <c r="P123" i="3" s="1"/>
  <c r="R123" i="3"/>
  <c r="M114" i="3"/>
  <c r="U114" i="3"/>
  <c r="R108" i="3"/>
  <c r="O107" i="3"/>
  <c r="P107" i="3" s="1"/>
  <c r="R107" i="3"/>
  <c r="M98" i="3"/>
  <c r="U98" i="3"/>
  <c r="M96" i="3"/>
  <c r="R92" i="3"/>
  <c r="M72" i="3"/>
  <c r="R72" i="3"/>
  <c r="U72" i="3"/>
  <c r="R64" i="3"/>
  <c r="O64" i="3"/>
  <c r="P64" i="3" s="1"/>
  <c r="M31" i="3"/>
  <c r="R31" i="3"/>
  <c r="O31" i="3"/>
  <c r="P31" i="3" s="1"/>
  <c r="U31" i="3"/>
  <c r="M19" i="3"/>
  <c r="R19" i="3"/>
  <c r="O19" i="3"/>
  <c r="P19" i="3" s="1"/>
  <c r="U19" i="3"/>
  <c r="M139" i="3"/>
  <c r="O139" i="3"/>
  <c r="P139" i="3" s="1"/>
  <c r="R202" i="3"/>
  <c r="R194" i="3"/>
  <c r="R186" i="3"/>
  <c r="R138" i="3"/>
  <c r="U131" i="3"/>
  <c r="O124" i="3"/>
  <c r="P124" i="3" s="1"/>
  <c r="R122" i="3"/>
  <c r="U115" i="3"/>
  <c r="O108" i="3"/>
  <c r="P108" i="3" s="1"/>
  <c r="R106" i="3"/>
  <c r="U99" i="3"/>
  <c r="O92" i="3"/>
  <c r="P92" i="3" s="1"/>
  <c r="L82" i="3"/>
  <c r="M66" i="3"/>
  <c r="R66" i="3"/>
  <c r="U66" i="3"/>
  <c r="O66" i="3"/>
  <c r="P66" i="3" s="1"/>
  <c r="M26" i="3"/>
  <c r="R26" i="3"/>
  <c r="O26" i="3"/>
  <c r="P26" i="3" s="1"/>
  <c r="M11" i="3"/>
  <c r="R11" i="3"/>
  <c r="O11" i="3"/>
  <c r="P11" i="3" s="1"/>
  <c r="U11" i="3"/>
  <c r="O127" i="3"/>
  <c r="P127" i="3" s="1"/>
  <c r="R127" i="3"/>
  <c r="M118" i="3"/>
  <c r="U118" i="3"/>
  <c r="M60" i="3"/>
  <c r="R60" i="3"/>
  <c r="O60" i="3"/>
  <c r="P60" i="3" s="1"/>
  <c r="U196" i="3"/>
  <c r="U188" i="3"/>
  <c r="O138" i="3"/>
  <c r="P138" i="3" s="1"/>
  <c r="R136" i="3"/>
  <c r="O135" i="3"/>
  <c r="P135" i="3" s="1"/>
  <c r="R135" i="3"/>
  <c r="M131" i="3"/>
  <c r="M126" i="3"/>
  <c r="U126" i="3"/>
  <c r="M124" i="3"/>
  <c r="O122" i="3"/>
  <c r="P122" i="3" s="1"/>
  <c r="R120" i="3"/>
  <c r="O119" i="3"/>
  <c r="P119" i="3" s="1"/>
  <c r="R119" i="3"/>
  <c r="M115" i="3"/>
  <c r="M110" i="3"/>
  <c r="U110" i="3"/>
  <c r="M108" i="3"/>
  <c r="O106" i="3"/>
  <c r="P106" i="3" s="1"/>
  <c r="R104" i="3"/>
  <c r="O103" i="3"/>
  <c r="P103" i="3" s="1"/>
  <c r="R103" i="3"/>
  <c r="M99" i="3"/>
  <c r="M94" i="3"/>
  <c r="U94" i="3"/>
  <c r="M92" i="3"/>
  <c r="M74" i="3"/>
  <c r="R74" i="3"/>
  <c r="U74" i="3"/>
  <c r="O74" i="3"/>
  <c r="P74" i="3" s="1"/>
  <c r="M71" i="3"/>
  <c r="R71" i="3"/>
  <c r="O71" i="3"/>
  <c r="P71" i="3" s="1"/>
  <c r="U71" i="3"/>
  <c r="R59" i="3"/>
  <c r="O59" i="3"/>
  <c r="P59" i="3" s="1"/>
  <c r="M43" i="3"/>
  <c r="R43" i="3"/>
  <c r="O43" i="3"/>
  <c r="P43" i="3" s="1"/>
  <c r="U43" i="3"/>
  <c r="M23" i="3"/>
  <c r="R23" i="3"/>
  <c r="O23" i="3"/>
  <c r="P23" i="3" s="1"/>
  <c r="U23" i="3"/>
  <c r="M18" i="3"/>
  <c r="R18" i="3"/>
  <c r="U18" i="3"/>
  <c r="O18" i="3"/>
  <c r="P18" i="3" s="1"/>
  <c r="R204" i="3"/>
  <c r="M202" i="3"/>
  <c r="R196" i="3"/>
  <c r="M194" i="3"/>
  <c r="R188" i="3"/>
  <c r="M186" i="3"/>
  <c r="O136" i="3"/>
  <c r="P136" i="3" s="1"/>
  <c r="R134" i="3"/>
  <c r="U127" i="3"/>
  <c r="O120" i="3"/>
  <c r="P120" i="3" s="1"/>
  <c r="R118" i="3"/>
  <c r="U111" i="3"/>
  <c r="O104" i="3"/>
  <c r="P104" i="3" s="1"/>
  <c r="R102" i="3"/>
  <c r="U95" i="3"/>
  <c r="M88" i="3"/>
  <c r="R88" i="3"/>
  <c r="R63" i="3"/>
  <c r="O63" i="3"/>
  <c r="P63" i="3" s="1"/>
  <c r="M15" i="3"/>
  <c r="R15" i="3"/>
  <c r="O15" i="3"/>
  <c r="P15" i="3" s="1"/>
  <c r="U15" i="3"/>
  <c r="L90" i="3"/>
  <c r="M84" i="3"/>
  <c r="R84" i="3"/>
  <c r="O84" i="3"/>
  <c r="P84" i="3" s="1"/>
  <c r="M80" i="3"/>
  <c r="R80" i="3"/>
  <c r="M55" i="3"/>
  <c r="R55" i="3"/>
  <c r="O55" i="3"/>
  <c r="P55" i="3" s="1"/>
  <c r="M51" i="3"/>
  <c r="R51" i="3"/>
  <c r="O51" i="3"/>
  <c r="P51" i="3" s="1"/>
  <c r="M10" i="3"/>
  <c r="L79" i="3"/>
  <c r="L75" i="3"/>
  <c r="M50" i="3"/>
  <c r="R50" i="3"/>
  <c r="U50" i="3"/>
  <c r="M44" i="3"/>
  <c r="R44" i="3"/>
  <c r="O44" i="3"/>
  <c r="P44" i="3" s="1"/>
  <c r="M40" i="3"/>
  <c r="R40" i="3"/>
  <c r="M36" i="3"/>
  <c r="R36" i="3"/>
  <c r="O36" i="3"/>
  <c r="P36" i="3" s="1"/>
  <c r="M32" i="3"/>
  <c r="R32" i="3"/>
  <c r="M28" i="3"/>
  <c r="M24" i="3"/>
  <c r="R24" i="3"/>
  <c r="M20" i="3"/>
  <c r="R20" i="3"/>
  <c r="O20" i="3"/>
  <c r="P20" i="3" s="1"/>
  <c r="M16" i="3"/>
  <c r="R16" i="3"/>
  <c r="M12" i="3"/>
  <c r="R12" i="3"/>
  <c r="O12" i="3"/>
  <c r="P12" i="3" s="1"/>
  <c r="M8" i="3"/>
  <c r="R8" i="3"/>
  <c r="L87" i="3"/>
  <c r="L83" i="3"/>
  <c r="M58" i="3"/>
  <c r="R58" i="3"/>
  <c r="U58" i="3"/>
  <c r="M52" i="3"/>
  <c r="R52" i="3"/>
  <c r="O52" i="3"/>
  <c r="P52" i="3" s="1"/>
  <c r="M48" i="3"/>
  <c r="R48" i="3"/>
  <c r="L85" i="3"/>
  <c r="L77" i="3"/>
  <c r="M69" i="3"/>
  <c r="R69" i="3"/>
  <c r="M61" i="3"/>
  <c r="R61" i="3"/>
  <c r="M53" i="3"/>
  <c r="R53" i="3"/>
  <c r="M45" i="3"/>
  <c r="R45" i="3"/>
  <c r="M37" i="3"/>
  <c r="R37" i="3"/>
  <c r="M29" i="3"/>
  <c r="R29" i="3"/>
  <c r="M21" i="3"/>
  <c r="R21" i="3"/>
  <c r="M13" i="3"/>
  <c r="R13" i="3"/>
  <c r="L86" i="3"/>
  <c r="L78" i="3"/>
  <c r="M70" i="3"/>
  <c r="R70" i="3"/>
  <c r="M62" i="3"/>
  <c r="R62" i="3"/>
  <c r="M54" i="3"/>
  <c r="R54" i="3"/>
  <c r="M46" i="3"/>
  <c r="R46" i="3"/>
  <c r="M38" i="3"/>
  <c r="R38" i="3"/>
  <c r="M30" i="3"/>
  <c r="R30" i="3"/>
  <c r="M22" i="3"/>
  <c r="R22" i="3"/>
  <c r="M14" i="3"/>
  <c r="R14" i="3"/>
  <c r="L89" i="3"/>
  <c r="L81" i="3"/>
  <c r="L73" i="3"/>
  <c r="U69" i="3"/>
  <c r="M65" i="3"/>
  <c r="R65" i="3"/>
  <c r="U61" i="3"/>
  <c r="M57" i="3"/>
  <c r="R57" i="3"/>
  <c r="U53" i="3"/>
  <c r="M49" i="3"/>
  <c r="R49" i="3"/>
  <c r="U45" i="3"/>
  <c r="M41" i="3"/>
  <c r="R41" i="3"/>
  <c r="M33" i="3"/>
  <c r="R33" i="3"/>
  <c r="M25" i="3"/>
  <c r="R25" i="3"/>
  <c r="M17" i="3"/>
  <c r="R17" i="3"/>
  <c r="M9" i="3"/>
  <c r="R9" i="3"/>
  <c r="M6" i="3"/>
  <c r="O6" i="3"/>
  <c r="P6" i="3" s="1"/>
  <c r="U6" i="3"/>
  <c r="R6" i="3"/>
  <c r="L5" i="3"/>
  <c r="O5" i="3" s="1"/>
  <c r="P5" i="3" s="1"/>
  <c r="K49" i="6"/>
  <c r="K41" i="6"/>
  <c r="K33" i="6"/>
  <c r="K25" i="6"/>
  <c r="K17" i="6"/>
  <c r="K9" i="6"/>
  <c r="K45" i="6"/>
  <c r="K37" i="6"/>
  <c r="K29" i="6"/>
  <c r="K21" i="6"/>
  <c r="K13" i="6"/>
  <c r="K5" i="6"/>
  <c r="K50" i="6"/>
  <c r="K42" i="6"/>
  <c r="K34" i="6"/>
  <c r="K26" i="6"/>
  <c r="K18" i="6"/>
  <c r="K10" i="6"/>
  <c r="H4" i="6"/>
  <c r="M178" i="4"/>
  <c r="M169" i="4"/>
  <c r="M149" i="4"/>
  <c r="P149" i="4" s="1"/>
  <c r="Q149" i="4" s="1"/>
  <c r="M100" i="4"/>
  <c r="N100" i="4" s="1"/>
  <c r="M67" i="4"/>
  <c r="P67" i="4" s="1"/>
  <c r="Q67" i="4" s="1"/>
  <c r="M47" i="4"/>
  <c r="M17" i="4"/>
  <c r="P17" i="4" s="1"/>
  <c r="Q17" i="4" s="1"/>
  <c r="P165" i="4"/>
  <c r="Q165" i="4" s="1"/>
  <c r="M160" i="4"/>
  <c r="N160" i="4" s="1"/>
  <c r="M127" i="4"/>
  <c r="P127" i="4" s="1"/>
  <c r="Q127" i="4" s="1"/>
  <c r="M82" i="4"/>
  <c r="N82" i="4" s="1"/>
  <c r="M79" i="4"/>
  <c r="N79" i="4" s="1"/>
  <c r="M34" i="4"/>
  <c r="P34" i="4" s="1"/>
  <c r="Q34" i="4" s="1"/>
  <c r="M28" i="4"/>
  <c r="N28" i="4" s="1"/>
  <c r="M196" i="4"/>
  <c r="P196" i="4" s="1"/>
  <c r="Q196" i="4" s="1"/>
  <c r="M193" i="4"/>
  <c r="N193" i="4" s="1"/>
  <c r="M90" i="4"/>
  <c r="P90" i="4" s="1"/>
  <c r="Q90" i="4" s="1"/>
  <c r="M31" i="4"/>
  <c r="N31" i="4" s="1"/>
  <c r="M27" i="4"/>
  <c r="N27" i="4" s="1"/>
  <c r="M12" i="4"/>
  <c r="P12" i="4" s="1"/>
  <c r="Q12" i="4" s="1"/>
  <c r="M180" i="4"/>
  <c r="P180" i="4" s="1"/>
  <c r="Q180" i="4" s="1"/>
  <c r="M170" i="4"/>
  <c r="N170" i="4" s="1"/>
  <c r="M147" i="4"/>
  <c r="P147" i="4" s="1"/>
  <c r="Q147" i="4" s="1"/>
  <c r="M84" i="4"/>
  <c r="P84" i="4" s="1"/>
  <c r="Q84" i="4" s="1"/>
  <c r="M52" i="4"/>
  <c r="N52" i="4" s="1"/>
  <c r="M39" i="4"/>
  <c r="N39" i="4" s="1"/>
  <c r="M15" i="4"/>
  <c r="P15" i="4" s="1"/>
  <c r="Q15" i="4" s="1"/>
  <c r="M190" i="4"/>
  <c r="P190" i="4" s="1"/>
  <c r="Q190" i="4" s="1"/>
  <c r="M125" i="4"/>
  <c r="N125" i="4" s="1"/>
  <c r="M122" i="4"/>
  <c r="P122" i="4" s="1"/>
  <c r="Q122" i="4" s="1"/>
  <c r="M117" i="4"/>
  <c r="M98" i="4"/>
  <c r="N98" i="4" s="1"/>
  <c r="M71" i="4"/>
  <c r="P71" i="4" s="1"/>
  <c r="Q71" i="4" s="1"/>
  <c r="M187" i="4"/>
  <c r="N187" i="4" s="1"/>
  <c r="M146" i="4"/>
  <c r="N146" i="4" s="1"/>
  <c r="M128" i="4"/>
  <c r="N128" i="4" s="1"/>
  <c r="M119" i="4"/>
  <c r="P119" i="4" s="1"/>
  <c r="Q119" i="4" s="1"/>
  <c r="M182" i="4"/>
  <c r="P182" i="4" s="1"/>
  <c r="Q182" i="4" s="1"/>
  <c r="M175" i="4"/>
  <c r="P175" i="4" s="1"/>
  <c r="Q175" i="4" s="1"/>
  <c r="M172" i="4"/>
  <c r="N172" i="4" s="1"/>
  <c r="M53" i="4"/>
  <c r="N53" i="4" s="1"/>
  <c r="M9" i="4"/>
  <c r="P9" i="4" s="1"/>
  <c r="Q9" i="4" s="1"/>
  <c r="M139" i="4"/>
  <c r="N139" i="4" s="1"/>
  <c r="M124" i="4"/>
  <c r="N124" i="4" s="1"/>
  <c r="M111" i="4"/>
  <c r="P111" i="4" s="1"/>
  <c r="Q111" i="4" s="1"/>
  <c r="M60" i="4"/>
  <c r="P60" i="4" s="1"/>
  <c r="Q60" i="4" s="1"/>
  <c r="M36" i="4"/>
  <c r="P36" i="4" s="1"/>
  <c r="Q36" i="4" s="1"/>
  <c r="M19" i="4"/>
  <c r="P19" i="4" s="1"/>
  <c r="Q19" i="4" s="1"/>
  <c r="M6" i="4"/>
  <c r="P6" i="4" s="1"/>
  <c r="Q6" i="4" s="1"/>
  <c r="M185" i="4"/>
  <c r="P185" i="4" s="1"/>
  <c r="Q185" i="4" s="1"/>
  <c r="M93" i="4"/>
  <c r="N93" i="4" s="1"/>
  <c r="M81" i="4"/>
  <c r="P81" i="4" s="1"/>
  <c r="Q81" i="4" s="1"/>
  <c r="M66" i="4"/>
  <c r="N66" i="4" s="1"/>
  <c r="M59" i="4"/>
  <c r="P59" i="4" s="1"/>
  <c r="Q59" i="4" s="1"/>
  <c r="M57" i="4"/>
  <c r="P57" i="4" s="1"/>
  <c r="Q57" i="4" s="1"/>
  <c r="M44" i="4"/>
  <c r="N44" i="4" s="1"/>
  <c r="M41" i="4"/>
  <c r="N41" i="4" s="1"/>
  <c r="M35" i="4"/>
  <c r="P35" i="4" s="1"/>
  <c r="Q35" i="4" s="1"/>
  <c r="M38" i="4"/>
  <c r="P174" i="4"/>
  <c r="Q174" i="4" s="1"/>
  <c r="N174" i="4"/>
  <c r="P151" i="4"/>
  <c r="Q151" i="4" s="1"/>
  <c r="N151" i="4"/>
  <c r="M161" i="4"/>
  <c r="P179" i="4"/>
  <c r="Q179" i="4" s="1"/>
  <c r="M152" i="4"/>
  <c r="P42" i="4"/>
  <c r="Q42" i="4" s="1"/>
  <c r="M140" i="4"/>
  <c r="M171" i="4"/>
  <c r="M145" i="4"/>
  <c r="M105" i="4"/>
  <c r="M155" i="4"/>
  <c r="M129" i="4"/>
  <c r="M40" i="4"/>
  <c r="M153" i="4"/>
  <c r="N116" i="4"/>
  <c r="P80" i="4"/>
  <c r="Q80" i="4" s="1"/>
  <c r="P33" i="4"/>
  <c r="Q33" i="4" s="1"/>
  <c r="M25" i="4"/>
  <c r="P73" i="4"/>
  <c r="Q73" i="4" s="1"/>
  <c r="M45" i="4"/>
  <c r="M157" i="4"/>
  <c r="M137" i="4"/>
  <c r="M112" i="4"/>
  <c r="M69" i="4"/>
  <c r="M5" i="4"/>
  <c r="N71" i="4"/>
  <c r="M50" i="4"/>
  <c r="M85" i="4"/>
  <c r="M43" i="4"/>
  <c r="M18" i="4"/>
  <c r="M113" i="4"/>
  <c r="M89" i="4"/>
  <c r="M21" i="4"/>
  <c r="M37" i="4"/>
  <c r="M77" i="4"/>
  <c r="U4" i="3"/>
  <c r="R4" i="3"/>
  <c r="O4" i="3"/>
  <c r="P4" i="3" s="1"/>
  <c r="M4" i="3"/>
  <c r="K3" i="6"/>
  <c r="U100" i="3" l="1"/>
  <c r="M100" i="3"/>
  <c r="R100" i="3"/>
  <c r="O54" i="3"/>
  <c r="P54" i="3" s="1"/>
  <c r="U54" i="3"/>
  <c r="U116" i="3"/>
  <c r="M116" i="3"/>
  <c r="R116" i="3"/>
  <c r="M63" i="3"/>
  <c r="M59" i="3"/>
  <c r="M64" i="3"/>
  <c r="M39" i="3"/>
  <c r="M161" i="3"/>
  <c r="U165" i="3"/>
  <c r="R112" i="3"/>
  <c r="U41" i="3"/>
  <c r="O41" i="3"/>
  <c r="P41" i="3" s="1"/>
  <c r="O125" i="3"/>
  <c r="P125" i="3" s="1"/>
  <c r="M125" i="3"/>
  <c r="R125" i="3"/>
  <c r="U57" i="3"/>
  <c r="O57" i="3"/>
  <c r="P57" i="3" s="1"/>
  <c r="U14" i="3"/>
  <c r="O14" i="3"/>
  <c r="P14" i="3" s="1"/>
  <c r="U193" i="3"/>
  <c r="O112" i="3"/>
  <c r="P112" i="3" s="1"/>
  <c r="U128" i="3"/>
  <c r="M128" i="3"/>
  <c r="O128" i="3"/>
  <c r="P128" i="3" s="1"/>
  <c r="M165" i="3"/>
  <c r="U13" i="3"/>
  <c r="R126" i="3"/>
  <c r="U30" i="3"/>
  <c r="O30" i="3"/>
  <c r="P30" i="3" s="1"/>
  <c r="O70" i="3"/>
  <c r="P70" i="3" s="1"/>
  <c r="U70" i="3"/>
  <c r="O129" i="3"/>
  <c r="P129" i="3" s="1"/>
  <c r="M129" i="3"/>
  <c r="R129" i="3"/>
  <c r="O24" i="3"/>
  <c r="P24" i="3" s="1"/>
  <c r="U24" i="3"/>
  <c r="O28" i="3"/>
  <c r="P28" i="3" s="1"/>
  <c r="U204" i="3"/>
  <c r="M112" i="3"/>
  <c r="O100" i="3"/>
  <c r="P100" i="3" s="1"/>
  <c r="O148" i="3"/>
  <c r="P148" i="3" s="1"/>
  <c r="U192" i="3"/>
  <c r="R128" i="3"/>
  <c r="O117" i="3"/>
  <c r="P117" i="3" s="1"/>
  <c r="M117" i="3"/>
  <c r="R117" i="3"/>
  <c r="U117" i="3"/>
  <c r="U132" i="3"/>
  <c r="R132" i="3"/>
  <c r="O101" i="3"/>
  <c r="P101" i="3" s="1"/>
  <c r="M101" i="3"/>
  <c r="R101" i="3"/>
  <c r="R28" i="3"/>
  <c r="O116" i="3"/>
  <c r="P116" i="3" s="1"/>
  <c r="M192" i="3"/>
  <c r="O25" i="3"/>
  <c r="P25" i="3" s="1"/>
  <c r="U167" i="3"/>
  <c r="O40" i="3"/>
  <c r="P40" i="3" s="1"/>
  <c r="U40" i="3"/>
  <c r="O94" i="3"/>
  <c r="P94" i="3" s="1"/>
  <c r="R94" i="3"/>
  <c r="U39" i="3"/>
  <c r="M204" i="3"/>
  <c r="O80" i="3"/>
  <c r="P80" i="3" s="1"/>
  <c r="U80" i="3"/>
  <c r="U49" i="3"/>
  <c r="O49" i="3"/>
  <c r="P49" i="3" s="1"/>
  <c r="R97" i="3"/>
  <c r="U97" i="3"/>
  <c r="O105" i="3"/>
  <c r="P105" i="3" s="1"/>
  <c r="M105" i="3"/>
  <c r="R105" i="3"/>
  <c r="U105" i="3"/>
  <c r="O46" i="3"/>
  <c r="P46" i="3" s="1"/>
  <c r="U46" i="3"/>
  <c r="O113" i="3"/>
  <c r="P113" i="3" s="1"/>
  <c r="M113" i="3"/>
  <c r="U113" i="3"/>
  <c r="R192" i="3"/>
  <c r="M193" i="3"/>
  <c r="O193" i="3"/>
  <c r="P193" i="3" s="1"/>
  <c r="U152" i="3"/>
  <c r="R201" i="3"/>
  <c r="U156" i="3"/>
  <c r="M174" i="3"/>
  <c r="R148" i="3"/>
  <c r="M152" i="3"/>
  <c r="U201" i="3"/>
  <c r="U174" i="3"/>
  <c r="R7" i="3"/>
  <c r="M148" i="3"/>
  <c r="R152" i="3"/>
  <c r="M201" i="3"/>
  <c r="R174" i="3"/>
  <c r="P22" i="4"/>
  <c r="Q22" i="4" s="1"/>
  <c r="N167" i="4"/>
  <c r="P14" i="4"/>
  <c r="Q14" i="4" s="1"/>
  <c r="P177" i="4"/>
  <c r="Q177" i="4" s="1"/>
  <c r="N15" i="4"/>
  <c r="P146" i="4"/>
  <c r="Q146" i="4" s="1"/>
  <c r="N149" i="4"/>
  <c r="P143" i="4"/>
  <c r="Q143" i="4" s="1"/>
  <c r="P114" i="4"/>
  <c r="Q114" i="4" s="1"/>
  <c r="P186" i="4"/>
  <c r="Q186" i="4" s="1"/>
  <c r="N9" i="4"/>
  <c r="N102" i="4"/>
  <c r="P139" i="4"/>
  <c r="Q139" i="4" s="1"/>
  <c r="P166" i="4"/>
  <c r="Q166" i="4" s="1"/>
  <c r="N46" i="4"/>
  <c r="P159" i="4"/>
  <c r="Q159" i="4" s="1"/>
  <c r="P31" i="4"/>
  <c r="Q31" i="4" s="1"/>
  <c r="P120" i="4"/>
  <c r="Q120" i="4" s="1"/>
  <c r="P65" i="4"/>
  <c r="Q65" i="4" s="1"/>
  <c r="N182" i="4"/>
  <c r="P75" i="4"/>
  <c r="Q75" i="4" s="1"/>
  <c r="N51" i="4"/>
  <c r="N54" i="4"/>
  <c r="N195" i="4"/>
  <c r="P55" i="4"/>
  <c r="Q55" i="4" s="1"/>
  <c r="N181" i="4"/>
  <c r="P56" i="4"/>
  <c r="Q56" i="4" s="1"/>
  <c r="P44" i="4"/>
  <c r="Q44" i="4" s="1"/>
  <c r="P20" i="4"/>
  <c r="Q20" i="4" s="1"/>
  <c r="P103" i="4"/>
  <c r="Q103" i="4" s="1"/>
  <c r="N87" i="4"/>
  <c r="P93" i="4"/>
  <c r="Q93" i="4" s="1"/>
  <c r="N12" i="4"/>
  <c r="N91" i="4"/>
  <c r="N68" i="4"/>
  <c r="N164" i="4"/>
  <c r="N30" i="4"/>
  <c r="N59" i="4"/>
  <c r="P132" i="4"/>
  <c r="Q132" i="4" s="1"/>
  <c r="N108" i="4"/>
  <c r="P162" i="4"/>
  <c r="Q162" i="4" s="1"/>
  <c r="P156" i="4"/>
  <c r="Q156" i="4" s="1"/>
  <c r="P187" i="4"/>
  <c r="Q187" i="4" s="1"/>
  <c r="N86" i="4"/>
  <c r="P86" i="4"/>
  <c r="Q86" i="4" s="1"/>
  <c r="N107" i="4"/>
  <c r="N123" i="4"/>
  <c r="P168" i="4"/>
  <c r="Q168" i="4" s="1"/>
  <c r="N60" i="4"/>
  <c r="P79" i="4"/>
  <c r="Q79" i="4" s="1"/>
  <c r="P135" i="4"/>
  <c r="Q135" i="4" s="1"/>
  <c r="P148" i="4"/>
  <c r="Q148" i="4" s="1"/>
  <c r="P95" i="4"/>
  <c r="Q95" i="4" s="1"/>
  <c r="P191" i="4"/>
  <c r="Q191" i="4" s="1"/>
  <c r="P115" i="4"/>
  <c r="Q115" i="4" s="1"/>
  <c r="N115" i="4"/>
  <c r="N7" i="4"/>
  <c r="P7" i="4"/>
  <c r="Q7" i="4" s="1"/>
  <c r="N106" i="4"/>
  <c r="P106" i="4"/>
  <c r="Q106" i="4" s="1"/>
  <c r="N126" i="4"/>
  <c r="P126" i="4"/>
  <c r="Q126" i="4" s="1"/>
  <c r="P170" i="4"/>
  <c r="Q170" i="4" s="1"/>
  <c r="N17" i="4"/>
  <c r="N81" i="4"/>
  <c r="N130" i="4"/>
  <c r="N70" i="4"/>
  <c r="N189" i="4"/>
  <c r="N88" i="4"/>
  <c r="N78" i="4"/>
  <c r="N83" i="4"/>
  <c r="N136" i="4"/>
  <c r="N97" i="4"/>
  <c r="P97" i="4"/>
  <c r="Q97" i="4" s="1"/>
  <c r="P134" i="4"/>
  <c r="Q134" i="4" s="1"/>
  <c r="N134" i="4"/>
  <c r="N63" i="4"/>
  <c r="P63" i="4"/>
  <c r="Q63" i="4" s="1"/>
  <c r="N101" i="4"/>
  <c r="P101" i="4"/>
  <c r="Q101" i="4" s="1"/>
  <c r="P94" i="4"/>
  <c r="Q94" i="4" s="1"/>
  <c r="N94" i="4"/>
  <c r="P48" i="4"/>
  <c r="Q48" i="4" s="1"/>
  <c r="N48" i="4"/>
  <c r="N197" i="4"/>
  <c r="P197" i="4"/>
  <c r="Q197" i="4" s="1"/>
  <c r="P118" i="4"/>
  <c r="Q118" i="4" s="1"/>
  <c r="N118" i="4"/>
  <c r="N141" i="4"/>
  <c r="P141" i="4"/>
  <c r="Q141" i="4" s="1"/>
  <c r="N72" i="4"/>
  <c r="P72" i="4"/>
  <c r="Q72" i="4" s="1"/>
  <c r="N150" i="4"/>
  <c r="P150" i="4"/>
  <c r="Q150" i="4" s="1"/>
  <c r="N158" i="4"/>
  <c r="P158" i="4"/>
  <c r="Q158" i="4" s="1"/>
  <c r="N96" i="4"/>
  <c r="P96" i="4"/>
  <c r="Q96" i="4" s="1"/>
  <c r="N58" i="4"/>
  <c r="P58" i="4"/>
  <c r="Q58" i="4" s="1"/>
  <c r="N144" i="4"/>
  <c r="P144" i="4"/>
  <c r="Q144" i="4" s="1"/>
  <c r="N173" i="4"/>
  <c r="P173" i="4"/>
  <c r="Q173" i="4" s="1"/>
  <c r="P24" i="4"/>
  <c r="Q24" i="4" s="1"/>
  <c r="N24" i="4"/>
  <c r="P109" i="4"/>
  <c r="Q109" i="4" s="1"/>
  <c r="N109" i="4"/>
  <c r="N64" i="4"/>
  <c r="P64" i="4"/>
  <c r="Q64" i="4" s="1"/>
  <c r="N13" i="4"/>
  <c r="P13" i="4"/>
  <c r="Q13" i="4" s="1"/>
  <c r="N23" i="4"/>
  <c r="P23" i="4"/>
  <c r="Q23" i="4" s="1"/>
  <c r="N16" i="4"/>
  <c r="P16" i="4"/>
  <c r="Q16" i="4" s="1"/>
  <c r="P110" i="4"/>
  <c r="Q110" i="4" s="1"/>
  <c r="N110" i="4"/>
  <c r="N192" i="4"/>
  <c r="P192" i="4"/>
  <c r="Q192" i="4" s="1"/>
  <c r="N29" i="4"/>
  <c r="P29" i="4"/>
  <c r="Q29" i="4" s="1"/>
  <c r="P26" i="4"/>
  <c r="Q26" i="4" s="1"/>
  <c r="N26" i="4"/>
  <c r="P198" i="4"/>
  <c r="Q198" i="4" s="1"/>
  <c r="P66" i="4"/>
  <c r="Q66" i="4" s="1"/>
  <c r="N111" i="4"/>
  <c r="P131" i="4"/>
  <c r="Q131" i="4" s="1"/>
  <c r="P176" i="4"/>
  <c r="Q176" i="4" s="1"/>
  <c r="N61" i="4"/>
  <c r="P121" i="4"/>
  <c r="Q121" i="4" s="1"/>
  <c r="N32" i="4"/>
  <c r="P76" i="4"/>
  <c r="Q76" i="4" s="1"/>
  <c r="N99" i="4"/>
  <c r="N122" i="4"/>
  <c r="P92" i="4"/>
  <c r="Q92" i="4" s="1"/>
  <c r="P8" i="4"/>
  <c r="Q8" i="4" s="1"/>
  <c r="N34" i="4"/>
  <c r="P74" i="4"/>
  <c r="Q74" i="4" s="1"/>
  <c r="N184" i="4"/>
  <c r="P138" i="4"/>
  <c r="Q138" i="4" s="1"/>
  <c r="P188" i="4"/>
  <c r="Q188" i="4" s="1"/>
  <c r="P133" i="4"/>
  <c r="Q133" i="4" s="1"/>
  <c r="P28" i="4"/>
  <c r="Q28" i="4" s="1"/>
  <c r="P104" i="4"/>
  <c r="Q104" i="4" s="1"/>
  <c r="N194" i="4"/>
  <c r="P11" i="4"/>
  <c r="Q11" i="4" s="1"/>
  <c r="P125" i="4"/>
  <c r="Q125" i="4" s="1"/>
  <c r="P4" i="4"/>
  <c r="Q4" i="4" s="1"/>
  <c r="R4" i="4" s="1"/>
  <c r="T4" i="4" s="1"/>
  <c r="U10" i="3"/>
  <c r="R10" i="3"/>
  <c r="O7" i="3"/>
  <c r="P7" i="3" s="1"/>
  <c r="M7" i="3"/>
  <c r="R5" i="3"/>
  <c r="U5" i="3"/>
  <c r="P39" i="4"/>
  <c r="Q39" i="4" s="1"/>
  <c r="N175" i="4"/>
  <c r="N84" i="4"/>
  <c r="N36" i="4"/>
  <c r="N67" i="4"/>
  <c r="P10" i="4"/>
  <c r="Q10" i="4" s="1"/>
  <c r="P160" i="4"/>
  <c r="Q160" i="4" s="1"/>
  <c r="N154" i="4"/>
  <c r="N90" i="4"/>
  <c r="P142" i="4"/>
  <c r="Q142" i="4" s="1"/>
  <c r="P62" i="4"/>
  <c r="Q62" i="4" s="1"/>
  <c r="P52" i="4"/>
  <c r="Q52" i="4" s="1"/>
  <c r="P27" i="4"/>
  <c r="Q27" i="4" s="1"/>
  <c r="P82" i="4"/>
  <c r="Q82" i="4" s="1"/>
  <c r="P49" i="4"/>
  <c r="Q49" i="4" s="1"/>
  <c r="N57" i="4"/>
  <c r="N147" i="4"/>
  <c r="N183" i="4"/>
  <c r="N163" i="4"/>
  <c r="P172" i="4"/>
  <c r="Q172" i="4" s="1"/>
  <c r="P41" i="4"/>
  <c r="Q41" i="4" s="1"/>
  <c r="N119" i="4"/>
  <c r="N19" i="4"/>
  <c r="N6" i="4"/>
  <c r="N180" i="4"/>
  <c r="N190" i="4"/>
  <c r="P193" i="4"/>
  <c r="Q193" i="4" s="1"/>
  <c r="M81" i="3"/>
  <c r="R81" i="3"/>
  <c r="U81" i="3"/>
  <c r="O81" i="3"/>
  <c r="P81" i="3" s="1"/>
  <c r="M79" i="3"/>
  <c r="R79" i="3"/>
  <c r="O79" i="3"/>
  <c r="P79" i="3" s="1"/>
  <c r="U79" i="3"/>
  <c r="M89" i="3"/>
  <c r="R89" i="3"/>
  <c r="U89" i="3"/>
  <c r="O89" i="3"/>
  <c r="P89" i="3" s="1"/>
  <c r="M83" i="3"/>
  <c r="R83" i="3"/>
  <c r="O83" i="3"/>
  <c r="P83" i="3" s="1"/>
  <c r="U83" i="3"/>
  <c r="M78" i="3"/>
  <c r="R78" i="3"/>
  <c r="U78" i="3"/>
  <c r="O78" i="3"/>
  <c r="P78" i="3" s="1"/>
  <c r="M87" i="3"/>
  <c r="R87" i="3"/>
  <c r="O87" i="3"/>
  <c r="P87" i="3" s="1"/>
  <c r="U87" i="3"/>
  <c r="M77" i="3"/>
  <c r="R77" i="3"/>
  <c r="U77" i="3"/>
  <c r="O77" i="3"/>
  <c r="P77" i="3" s="1"/>
  <c r="M86" i="3"/>
  <c r="R86" i="3"/>
  <c r="O86" i="3"/>
  <c r="P86" i="3" s="1"/>
  <c r="U86" i="3"/>
  <c r="M85" i="3"/>
  <c r="R85" i="3"/>
  <c r="U85" i="3"/>
  <c r="O85" i="3"/>
  <c r="P85" i="3" s="1"/>
  <c r="M82" i="3"/>
  <c r="R82" i="3"/>
  <c r="U82" i="3"/>
  <c r="O82" i="3"/>
  <c r="P82" i="3" s="1"/>
  <c r="M73" i="3"/>
  <c r="R73" i="3"/>
  <c r="U73" i="3"/>
  <c r="O73" i="3"/>
  <c r="P73" i="3" s="1"/>
  <c r="M75" i="3"/>
  <c r="R75" i="3"/>
  <c r="O75" i="3"/>
  <c r="P75" i="3" s="1"/>
  <c r="U75" i="3"/>
  <c r="M90" i="3"/>
  <c r="R90" i="3"/>
  <c r="U90" i="3"/>
  <c r="O90" i="3"/>
  <c r="P90" i="3" s="1"/>
  <c r="M5" i="3"/>
  <c r="P100" i="4"/>
  <c r="Q100" i="4" s="1"/>
  <c r="P124" i="4"/>
  <c r="Q124" i="4" s="1"/>
  <c r="N117" i="4"/>
  <c r="P117" i="4"/>
  <c r="Q117" i="4" s="1"/>
  <c r="N196" i="4"/>
  <c r="N169" i="4"/>
  <c r="P169" i="4"/>
  <c r="Q169" i="4" s="1"/>
  <c r="N127" i="4"/>
  <c r="N185" i="4"/>
  <c r="N178" i="4"/>
  <c r="P178" i="4"/>
  <c r="Q178" i="4" s="1"/>
  <c r="P128" i="4"/>
  <c r="Q128" i="4" s="1"/>
  <c r="P38" i="4"/>
  <c r="Q38" i="4" s="1"/>
  <c r="N38" i="4"/>
  <c r="P98" i="4"/>
  <c r="Q98" i="4" s="1"/>
  <c r="P53" i="4"/>
  <c r="Q53" i="4" s="1"/>
  <c r="N35" i="4"/>
  <c r="N47" i="4"/>
  <c r="P47" i="4"/>
  <c r="Q47" i="4" s="1"/>
  <c r="N37" i="4"/>
  <c r="P37" i="4"/>
  <c r="Q37" i="4" s="1"/>
  <c r="N18" i="4"/>
  <c r="P18" i="4"/>
  <c r="Q18" i="4" s="1"/>
  <c r="N129" i="4"/>
  <c r="P129" i="4"/>
  <c r="Q129" i="4" s="1"/>
  <c r="N152" i="4"/>
  <c r="P152" i="4"/>
  <c r="Q152" i="4" s="1"/>
  <c r="P89" i="4"/>
  <c r="Q89" i="4" s="1"/>
  <c r="N89" i="4"/>
  <c r="N85" i="4"/>
  <c r="P85" i="4"/>
  <c r="Q85" i="4" s="1"/>
  <c r="N5" i="4"/>
  <c r="P5" i="4"/>
  <c r="Q5" i="4" s="1"/>
  <c r="N21" i="4"/>
  <c r="P21" i="4"/>
  <c r="Q21" i="4" s="1"/>
  <c r="N112" i="4"/>
  <c r="P112" i="4"/>
  <c r="Q112" i="4" s="1"/>
  <c r="P25" i="4"/>
  <c r="Q25" i="4" s="1"/>
  <c r="N25" i="4"/>
  <c r="N113" i="4"/>
  <c r="P113" i="4"/>
  <c r="Q113" i="4" s="1"/>
  <c r="P155" i="4"/>
  <c r="Q155" i="4" s="1"/>
  <c r="N155" i="4"/>
  <c r="N50" i="4"/>
  <c r="P50" i="4"/>
  <c r="Q50" i="4" s="1"/>
  <c r="P137" i="4"/>
  <c r="Q137" i="4" s="1"/>
  <c r="N137" i="4"/>
  <c r="P153" i="4"/>
  <c r="Q153" i="4" s="1"/>
  <c r="N153" i="4"/>
  <c r="N145" i="4"/>
  <c r="P145" i="4"/>
  <c r="Q145" i="4" s="1"/>
  <c r="N140" i="4"/>
  <c r="P140" i="4"/>
  <c r="Q140" i="4" s="1"/>
  <c r="P157" i="4"/>
  <c r="Q157" i="4" s="1"/>
  <c r="N157" i="4"/>
  <c r="P171" i="4"/>
  <c r="Q171" i="4" s="1"/>
  <c r="N171" i="4"/>
  <c r="N45" i="4"/>
  <c r="P45" i="4"/>
  <c r="Q45" i="4" s="1"/>
  <c r="N161" i="4"/>
  <c r="P161" i="4"/>
  <c r="Q161" i="4" s="1"/>
  <c r="N105" i="4"/>
  <c r="P105" i="4"/>
  <c r="Q105" i="4" s="1"/>
  <c r="N77" i="4"/>
  <c r="P77" i="4"/>
  <c r="Q77" i="4" s="1"/>
  <c r="N69" i="4"/>
  <c r="P69" i="4"/>
  <c r="Q69" i="4" s="1"/>
  <c r="P43" i="4"/>
  <c r="Q43" i="4" s="1"/>
  <c r="N43" i="4"/>
  <c r="N40" i="4"/>
  <c r="P40" i="4"/>
  <c r="Q40" i="4" s="1"/>
  <c r="L1" i="6" l="1"/>
  <c r="V1" i="3" l="1"/>
</calcChain>
</file>

<file path=xl/sharedStrings.xml><?xml version="1.0" encoding="utf-8"?>
<sst xmlns="http://schemas.openxmlformats.org/spreadsheetml/2006/main" count="114" uniqueCount="87">
  <si>
    <t>RMB</t>
  </si>
  <si>
    <t>Selling</t>
  </si>
  <si>
    <t>Profit Margin</t>
  </si>
  <si>
    <t>Net Profit</t>
  </si>
  <si>
    <t>Cost RM</t>
  </si>
  <si>
    <t>Cost RMB</t>
  </si>
  <si>
    <t>W</t>
  </si>
  <si>
    <t>L</t>
  </si>
  <si>
    <t>H</t>
  </si>
  <si>
    <t>RM</t>
  </si>
  <si>
    <t>Size (CM)</t>
  </si>
  <si>
    <t xml:space="preserve"> Product Cost</t>
  </si>
  <si>
    <t>Total Cost</t>
  </si>
  <si>
    <t xml:space="preserve">Actual Selling </t>
  </si>
  <si>
    <t>Suggest Price 33% Profit margin</t>
  </si>
  <si>
    <t>Lowest Price</t>
  </si>
  <si>
    <t>Logistic Cost RM</t>
  </si>
  <si>
    <t>Shopee Monthly Sales Volum</t>
  </si>
  <si>
    <t>1st batch order</t>
  </si>
  <si>
    <t>total Order RM</t>
  </si>
  <si>
    <t>重量</t>
  </si>
  <si>
    <t>贴单</t>
  </si>
  <si>
    <t>运费 + 贴单</t>
  </si>
  <si>
    <t>人民币</t>
  </si>
  <si>
    <t>Shopee</t>
  </si>
  <si>
    <t>https://shopee.com.my/70X77Wall-Stickers-PE-Foam-3D-WallPaper-Brick-Waterproof-Self-Adhesive-Wallpaper-i.115667413.2286932998</t>
  </si>
  <si>
    <t>Shopee  店铺链接</t>
  </si>
  <si>
    <t>1688      厂家链接</t>
  </si>
  <si>
    <t>厂家批发价</t>
  </si>
  <si>
    <t>不用填</t>
  </si>
  <si>
    <t>Shopee 卖价</t>
  </si>
  <si>
    <t>Gross  Profit Margin</t>
  </si>
  <si>
    <t>Shopee 的销量</t>
  </si>
  <si>
    <t>第一批要下单的数量，      根据自己的资金来调整</t>
  </si>
  <si>
    <t>不用填，系统自动建议     最低利润40% 以上为好</t>
  </si>
  <si>
    <t>这个只是一个初步的预算，这里没有把运费算进来，真正的预算要在Phase 2 才是比较准确的</t>
  </si>
  <si>
    <t>https://detail.1688.com/offer/626334926076.html?spm=a261y.7663282.1998411376.2.3dfc1a3aQTJL2Y&amp;&amp;scm=1007.19151.204703.00&amp;ODitemId=623738565794&amp;itemId=626334926076&amp;pvid=2be864a4-b203-4290-8543-9aebac44d78d&amp;extStr=626334926076..623738565794..2208397579521..1.0..1.0..7.49697358099828..1.0..oI2ISwg..121832002..no..odTab..251650_213250_17282_16834_18754_16962_17474_16770_16514_17538_17410_18114_18050_91010_265218..2be864a4-b203-4290-8543-9aebac44d78d..0.0..1007.19151.204703.0..2147483647..1.0..-10......0..-1......</t>
  </si>
  <si>
    <t>产品长度      CM</t>
  </si>
  <si>
    <t>产品宽度    CM</t>
  </si>
  <si>
    <t>产品高度    CM</t>
  </si>
  <si>
    <t>系统自动算运费</t>
  </si>
  <si>
    <t>产品1688采购价</t>
  </si>
  <si>
    <t>系统自动转换马币</t>
  </si>
  <si>
    <t>产品成本     COGS</t>
  </si>
  <si>
    <t>系统自动建议售价</t>
  </si>
  <si>
    <t>最终卖价</t>
  </si>
  <si>
    <t>不用填 ，  产品盈利</t>
  </si>
  <si>
    <t>Net Profit   RM</t>
  </si>
  <si>
    <t>Profit Margin %</t>
  </si>
  <si>
    <t>不用填，           最低30%</t>
  </si>
  <si>
    <t>最低建议售价</t>
  </si>
  <si>
    <t>最低售价利润</t>
  </si>
  <si>
    <t>第一批    进货量</t>
  </si>
  <si>
    <t>Shopee    30天销量</t>
  </si>
  <si>
    <t>第一批    采购金额</t>
  </si>
  <si>
    <t>Shopee Link</t>
  </si>
  <si>
    <t>1688   Link</t>
  </si>
  <si>
    <t>SKU</t>
  </si>
  <si>
    <t># per box</t>
  </si>
  <si>
    <t>CF001-01</t>
  </si>
  <si>
    <t>装箱数量</t>
  </si>
  <si>
    <t>运费</t>
  </si>
  <si>
    <t>不用填，系统自动算</t>
  </si>
  <si>
    <t>不用填， 系统自动算</t>
  </si>
  <si>
    <t>产品采购价</t>
  </si>
  <si>
    <t>Total Cost 运费+贴单+产品</t>
  </si>
  <si>
    <t>不用填，系统自动建议     最低利润20% 以上为好</t>
  </si>
  <si>
    <t>不用填，           最低20%</t>
  </si>
  <si>
    <t>Shopee 竞争对手卖价</t>
  </si>
  <si>
    <t>Shopee 热卖产品图</t>
  </si>
  <si>
    <t>xx001-xx</t>
  </si>
  <si>
    <t>Shopee Product Photos</t>
  </si>
  <si>
    <t>CT001-01</t>
  </si>
  <si>
    <t>第一次采购建议占资金的75%，10% Set UP， 15% 流动资金</t>
  </si>
  <si>
    <t>Net Profit After Ads</t>
  </si>
  <si>
    <t>Estimated sales</t>
  </si>
  <si>
    <t>https://detail.1688.com/offer/624163381268.html?spm=a261y.7663282.trade-type-tab.1.4e05505dCjxqMf&amp;sk=order</t>
  </si>
  <si>
    <t>https://shopee.com.my/Jam-Tangan-Tahan-Air-Q12-Jam-Telefon-Kannak-Kannak-Budak-lelaki-Smart-Kids-Watch-Phone-Child-Tracker-Smart-Watch-Boys-Girls-Support-2G-SIM-Card-Camera-i.373041596.3379389024</t>
  </si>
  <si>
    <t>https://shopee.com.my/Q12-Q19-Kids-Smartwatch-With-Camera-Anti-Lost-Kids-Smart-Watch-Waterproof-Jam-Pintar-Kanak-Kanak-i.140579525.2457783784</t>
  </si>
  <si>
    <t>Top 20 竞争对手</t>
  </si>
  <si>
    <t>https://shopee.com.my/shop/105515142/search?page=0&amp;sortBy=sales</t>
  </si>
  <si>
    <t>100K</t>
  </si>
  <si>
    <r>
      <t xml:space="preserve">产品包装重量 </t>
    </r>
    <r>
      <rPr>
        <b/>
        <i/>
        <sz val="12"/>
        <color rgb="FF000000"/>
        <rFont val="Arial"/>
        <family val="2"/>
      </rPr>
      <t>敏感货人民币3.2</t>
    </r>
  </si>
  <si>
    <r>
      <t xml:space="preserve">产品包装重量 </t>
    </r>
    <r>
      <rPr>
        <b/>
        <i/>
        <sz val="12"/>
        <color rgb="FF000000"/>
        <rFont val="Arial"/>
        <family val="2"/>
      </rPr>
      <t>特货人民币 3.5</t>
    </r>
  </si>
  <si>
    <r>
      <t>产品包装重量-</t>
    </r>
    <r>
      <rPr>
        <b/>
        <i/>
        <sz val="12"/>
        <color rgb="FF000000"/>
        <rFont val="Arial"/>
        <family val="2"/>
      </rPr>
      <t>普货    人民币2.5</t>
    </r>
  </si>
  <si>
    <t>https://shopee.com.my/%E5%86%BB%E5%B9%B2%E9%B8%A1%E8%82%89%E7%B2%92%E5%AE%A0%E7%89%A9%E7%8C%AB%E7%8B%97%E7%B2%AE%E9%9B%B6%E9%A3%9F%E5%86%BB%E5%B9%B2%E9%B8%A1%E8%82%89%E5%A2%9E%E8%82%A5%E5%8F%91%E8%85%AE%E8%90%A5%E5%85%BB%E7%BA%AF%E9%B8%A1%E8%82%89%E7%B2%92%E5%AE%A0%E7%89%A9%E9%9B%B6%E9%A3%9F-i.413351198.8334786667</t>
  </si>
  <si>
    <t>https://detail.1688.com/offer/639008303490.html?spm=a261y.7663282.trade-type-tab.1.17dc22930ZwEgG&amp;sk=consign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</si>
</sst>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name val="Arial"/>
    </font>
    <font>
      <b/>
      <i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9">
    <xf numFmtId="0" fontId="0" fillId="0" borderId="0" xfId="0" applyFont="1" applyAlignment="1"/>
    <xf numFmtId="2" fontId="0" fillId="0" borderId="0" xfId="0" applyNumberFormat="1" applyFont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ont="1" applyBorder="1" applyAlignment="1"/>
    <xf numFmtId="0" fontId="0" fillId="5" borderId="3" xfId="0" applyFont="1" applyFill="1" applyBorder="1" applyAlignment="1"/>
    <xf numFmtId="2" fontId="0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0" fillId="5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1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2" fontId="3" fillId="0" borderId="3" xfId="1" applyNumberForma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ont="1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2" fontId="3" fillId="0" borderId="0" xfId="1" applyNumberFormat="1" applyAlignment="1">
      <alignment horizontal="center" vertical="center" wrapText="1"/>
    </xf>
    <xf numFmtId="2" fontId="0" fillId="5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2" fontId="2" fillId="6" borderId="3" xfId="0" applyNumberFormat="1" applyFont="1" applyFill="1" applyBorder="1" applyAlignment="1">
      <alignment horizontal="center" vertical="center" wrapText="1"/>
    </xf>
    <xf numFmtId="2" fontId="0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3" fillId="0" borderId="0" xfId="1" applyAlignment="1">
      <alignment wrapText="1"/>
    </xf>
    <xf numFmtId="2" fontId="0" fillId="0" borderId="6" xfId="0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2" fontId="3" fillId="0" borderId="6" xfId="1" applyNumberFormat="1" applyBorder="1" applyAlignment="1">
      <alignment horizontal="center" vertical="center" wrapText="1"/>
    </xf>
    <xf numFmtId="2" fontId="0" fillId="5" borderId="1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0" fillId="2" borderId="12" xfId="0" applyNumberFormat="1" applyFont="1" applyFill="1" applyBorder="1" applyAlignment="1">
      <alignment horizontal="center" vertical="center"/>
    </xf>
    <xf numFmtId="2" fontId="0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0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/>
    </xf>
    <xf numFmtId="2" fontId="0" fillId="5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0" fillId="5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0</xdr:row>
      <xdr:rowOff>160020</xdr:rowOff>
    </xdr:from>
    <xdr:to>
      <xdr:col>12</xdr:col>
      <xdr:colOff>571500</xdr:colOff>
      <xdr:row>0</xdr:row>
      <xdr:rowOff>525780</xdr:rowOff>
    </xdr:to>
    <xdr:sp macro="" textlink="">
      <xdr:nvSpPr>
        <xdr:cNvPr id="7" name="Arrow: Right 6">
          <a:extLst>
            <a:ext uri="{FF2B5EF4-FFF2-40B4-BE49-F238E27FC236}">
              <a16:creationId xmlns="" xmlns:a16="http://schemas.microsoft.com/office/drawing/2014/main" id="{DDB05B7B-C70C-48A9-A1EF-D7BDD5832EC9}"/>
            </a:ext>
          </a:extLst>
        </xdr:cNvPr>
        <xdr:cNvSpPr/>
      </xdr:nvSpPr>
      <xdr:spPr>
        <a:xfrm rot="10800000">
          <a:off x="8282940" y="160020"/>
          <a:ext cx="533400" cy="3657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0</xdr:col>
      <xdr:colOff>45720</xdr:colOff>
      <xdr:row>2</xdr:row>
      <xdr:rowOff>99060</xdr:rowOff>
    </xdr:from>
    <xdr:to>
      <xdr:col>0</xdr:col>
      <xdr:colOff>1142053</xdr:colOff>
      <xdr:row>2</xdr:row>
      <xdr:rowOff>1920240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8288C62D-86FF-462E-85C1-E0E0FB84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2796540"/>
          <a:ext cx="1096333" cy="1821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3</xdr:row>
      <xdr:rowOff>68580</xdr:rowOff>
    </xdr:from>
    <xdr:to>
      <xdr:col>0</xdr:col>
      <xdr:colOff>1187773</xdr:colOff>
      <xdr:row>3</xdr:row>
      <xdr:rowOff>1889760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CB61BCD-0737-491A-A11F-A90E090CD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2773680"/>
          <a:ext cx="1096333" cy="1821180"/>
        </a:xfrm>
        <a:prstGeom prst="rect">
          <a:avLst/>
        </a:prstGeom>
      </xdr:spPr>
    </xdr:pic>
    <xdr:clientData/>
  </xdr:twoCellAnchor>
  <xdr:twoCellAnchor>
    <xdr:from>
      <xdr:col>22</xdr:col>
      <xdr:colOff>26894</xdr:colOff>
      <xdr:row>0</xdr:row>
      <xdr:rowOff>197223</xdr:rowOff>
    </xdr:from>
    <xdr:to>
      <xdr:col>22</xdr:col>
      <xdr:colOff>560294</xdr:colOff>
      <xdr:row>1</xdr:row>
      <xdr:rowOff>60959</xdr:rowOff>
    </xdr:to>
    <xdr:sp macro="" textlink="">
      <xdr:nvSpPr>
        <xdr:cNvPr id="3" name="Arrow: Right 2">
          <a:extLst>
            <a:ext uri="{FF2B5EF4-FFF2-40B4-BE49-F238E27FC236}">
              <a16:creationId xmlns="" xmlns:a16="http://schemas.microsoft.com/office/drawing/2014/main" id="{2ED60A3D-5EBD-4217-A00F-9FBAE4C09F54}"/>
            </a:ext>
          </a:extLst>
        </xdr:cNvPr>
        <xdr:cNvSpPr/>
      </xdr:nvSpPr>
      <xdr:spPr>
        <a:xfrm rot="10800000">
          <a:off x="14370423" y="197223"/>
          <a:ext cx="533400" cy="3657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0</xdr:col>
      <xdr:colOff>0</xdr:colOff>
      <xdr:row>8</xdr:row>
      <xdr:rowOff>1990165</xdr:rowOff>
    </xdr:from>
    <xdr:to>
      <xdr:col>0</xdr:col>
      <xdr:colOff>1204908</xdr:colOff>
      <xdr:row>9</xdr:row>
      <xdr:rowOff>1990807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3E9772B7-EB71-4011-BFCC-076567C05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27624"/>
          <a:ext cx="1204908" cy="2026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3</xdr:row>
      <xdr:rowOff>0</xdr:rowOff>
    </xdr:from>
    <xdr:to>
      <xdr:col>0</xdr:col>
      <xdr:colOff>1231725</xdr:colOff>
      <xdr:row>3</xdr:row>
      <xdr:rowOff>1992118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FB14273-55CE-472F-BE2B-21055E33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899160"/>
          <a:ext cx="1186005" cy="1992118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3</xdr:row>
      <xdr:rowOff>0</xdr:rowOff>
    </xdr:from>
    <xdr:to>
      <xdr:col>0</xdr:col>
      <xdr:colOff>1227824</xdr:colOff>
      <xdr:row>3</xdr:row>
      <xdr:rowOff>1990257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24A73020-1E5D-4524-855C-3A5622352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57" y="5083627"/>
          <a:ext cx="1195167" cy="1990257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3</xdr:row>
      <xdr:rowOff>65313</xdr:rowOff>
    </xdr:from>
    <xdr:to>
      <xdr:col>0</xdr:col>
      <xdr:colOff>1188146</xdr:colOff>
      <xdr:row>3</xdr:row>
      <xdr:rowOff>1905000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F4261E7-7D6F-4C52-935E-E26CDFCE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86" y="7162799"/>
          <a:ext cx="1101060" cy="1839687"/>
        </a:xfrm>
        <a:prstGeom prst="rect">
          <a:avLst/>
        </a:prstGeom>
      </xdr:spPr>
    </xdr:pic>
    <xdr:clientData/>
  </xdr:twoCellAnchor>
  <xdr:twoCellAnchor editAs="oneCell">
    <xdr:from>
      <xdr:col>20</xdr:col>
      <xdr:colOff>97971</xdr:colOff>
      <xdr:row>3</xdr:row>
      <xdr:rowOff>97973</xdr:rowOff>
    </xdr:from>
    <xdr:to>
      <xdr:col>20</xdr:col>
      <xdr:colOff>1218607</xdr:colOff>
      <xdr:row>3</xdr:row>
      <xdr:rowOff>1981200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A0B522C5-984A-450F-A0D9-52767EAB2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11000" y="7195459"/>
          <a:ext cx="1120636" cy="18832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1149359</xdr:colOff>
      <xdr:row>5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833257"/>
          <a:ext cx="1149359" cy="2024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hopee.com.my/70X77Wall-Stickers-PE-Foam-3D-WallPaper-Brick-Waterproof-Self-Adhesive-Wallpaper-i.115667413.228693299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hopee.com.my/70X77Wall-Stickers-PE-Foam-3D-WallPaper-Brick-Waterproof-Self-Adhesive-Wallpaper-i.115667413.228693299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hopee.com.my/Q12-Q19-Kids-Smartwatch-With-Camera-Anti-Lost-Kids-Smart-Watch-Waterproof-Jam-Pintar-Kanak-Kanak-i.140579525.2457783784" TargetMode="External"/><Relationship Id="rId2" Type="http://schemas.openxmlformats.org/officeDocument/2006/relationships/hyperlink" Target="https://shopee.com.my/Jam-Tangan-Tahan-Air-Q12-Jam-Telefon-Kannak-Kannak-Budak-lelaki-Smart-Kids-Watch-Phone-Child-Tracker-Smart-Watch-Boys-Girls-Support-2G-SIM-Card-Camera-i.373041596.3379389024" TargetMode="External"/><Relationship Id="rId1" Type="http://schemas.openxmlformats.org/officeDocument/2006/relationships/hyperlink" Target="https://detail.1688.com/offer/624163381268.html?spm=a261y.7663282.trade-type-tab.1.4e05505dCjxqMf&amp;sk=order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hopee.com.my/shop/105515142/search?page=0&amp;sortBy=s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0"/>
  <sheetViews>
    <sheetView zoomScale="115" zoomScaleNormal="115" workbookViewId="0">
      <selection activeCell="C3" sqref="C3"/>
    </sheetView>
  </sheetViews>
  <sheetFormatPr defaultRowHeight="13.2" x14ac:dyDescent="0.25"/>
  <cols>
    <col min="1" max="1" width="17.21875" style="22" customWidth="1"/>
    <col min="2" max="4" width="8.88671875" style="22"/>
    <col min="5" max="5" width="8.88671875" style="23"/>
    <col min="6" max="6" width="8.88671875" style="22"/>
    <col min="7" max="7" width="8.88671875" style="23"/>
    <col min="8" max="8" width="11.88671875" style="22" customWidth="1"/>
    <col min="9" max="9" width="8.88671875" style="23"/>
    <col min="10" max="10" width="11.109375" style="22" customWidth="1"/>
    <col min="11" max="13" width="8.88671875" style="22"/>
    <col min="14" max="14" width="24.77734375" style="22" customWidth="1"/>
  </cols>
  <sheetData>
    <row r="1" spans="1:65" s="8" customFormat="1" ht="52.8" customHeight="1" x14ac:dyDescent="0.25">
      <c r="A1" s="10"/>
      <c r="B1" s="11"/>
      <c r="C1" s="11" t="s">
        <v>24</v>
      </c>
      <c r="D1" s="11">
        <v>1688</v>
      </c>
      <c r="E1" s="11" t="s">
        <v>5</v>
      </c>
      <c r="F1" s="11" t="s">
        <v>4</v>
      </c>
      <c r="G1" s="11" t="s">
        <v>1</v>
      </c>
      <c r="H1" s="12" t="s">
        <v>31</v>
      </c>
      <c r="I1" s="11" t="s">
        <v>17</v>
      </c>
      <c r="J1" s="11" t="s">
        <v>18</v>
      </c>
      <c r="K1" s="11" t="s">
        <v>19</v>
      </c>
      <c r="L1" s="13">
        <f>SUM(K:K)</f>
        <v>139.24050632911391</v>
      </c>
      <c r="M1" s="14"/>
      <c r="N1" s="15" t="s">
        <v>35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</row>
    <row r="2" spans="1:65" s="8" customFormat="1" ht="160.05000000000001" customHeight="1" x14ac:dyDescent="0.25">
      <c r="A2" s="33" t="s">
        <v>69</v>
      </c>
      <c r="B2" s="14"/>
      <c r="C2" s="17" t="s">
        <v>26</v>
      </c>
      <c r="D2" s="17" t="s">
        <v>27</v>
      </c>
      <c r="E2" s="18" t="s">
        <v>28</v>
      </c>
      <c r="F2" s="15" t="s">
        <v>29</v>
      </c>
      <c r="G2" s="18" t="s">
        <v>68</v>
      </c>
      <c r="H2" s="15" t="s">
        <v>34</v>
      </c>
      <c r="I2" s="18" t="s">
        <v>32</v>
      </c>
      <c r="J2" s="15" t="s">
        <v>33</v>
      </c>
      <c r="K2" s="15" t="s">
        <v>29</v>
      </c>
      <c r="L2" s="14"/>
      <c r="M2" s="14"/>
      <c r="N2" s="14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</row>
    <row r="3" spans="1:65" s="8" customFormat="1" ht="160.05000000000001" customHeight="1" x14ac:dyDescent="0.25">
      <c r="A3" s="16"/>
      <c r="B3" s="14"/>
      <c r="C3" s="19" t="s">
        <v>25</v>
      </c>
      <c r="D3" s="19" t="s">
        <v>36</v>
      </c>
      <c r="E3" s="20">
        <v>0.22</v>
      </c>
      <c r="F3" s="14">
        <f>E3/1.58</f>
        <v>0.13924050632911392</v>
      </c>
      <c r="G3" s="20">
        <v>0.6</v>
      </c>
      <c r="H3" s="14">
        <f>(G3-F3)/G3*100</f>
        <v>76.793248945147681</v>
      </c>
      <c r="I3" s="20">
        <v>71300</v>
      </c>
      <c r="J3" s="13">
        <v>1000</v>
      </c>
      <c r="K3" s="21">
        <f>J3*F3</f>
        <v>139.24050632911391</v>
      </c>
      <c r="L3" s="14"/>
      <c r="M3" s="14"/>
      <c r="N3" s="14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1:65" s="8" customFormat="1" ht="160.05000000000001" customHeight="1" x14ac:dyDescent="0.25">
      <c r="A4" s="16"/>
      <c r="B4" s="14"/>
      <c r="C4" s="19"/>
      <c r="D4" s="19"/>
      <c r="E4" s="20">
        <v>0</v>
      </c>
      <c r="F4" s="14">
        <f t="shared" ref="F4:F50" si="0">E4/1.58</f>
        <v>0</v>
      </c>
      <c r="G4" s="20">
        <v>0</v>
      </c>
      <c r="H4" s="14" t="e">
        <f>(G4-F4)/G4*100</f>
        <v>#DIV/0!</v>
      </c>
      <c r="I4" s="20">
        <v>0</v>
      </c>
      <c r="J4" s="13">
        <v>0</v>
      </c>
      <c r="K4" s="21">
        <f>J4*F4</f>
        <v>0</v>
      </c>
      <c r="L4" s="14"/>
      <c r="M4" s="14"/>
      <c r="N4" s="14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</row>
    <row r="5" spans="1:65" s="8" customFormat="1" ht="160.05000000000001" customHeight="1" x14ac:dyDescent="0.25">
      <c r="A5" s="16"/>
      <c r="B5" s="14"/>
      <c r="C5" s="19"/>
      <c r="D5" s="19"/>
      <c r="E5" s="20">
        <v>1</v>
      </c>
      <c r="F5" s="14">
        <f t="shared" si="0"/>
        <v>0.63291139240506322</v>
      </c>
      <c r="G5" s="20">
        <v>1</v>
      </c>
      <c r="H5" s="14">
        <f t="shared" ref="H5:H50" si="1">(G5-F5)/G5*100</f>
        <v>36.708860759493675</v>
      </c>
      <c r="I5" s="20">
        <v>0</v>
      </c>
      <c r="J5" s="13">
        <v>0</v>
      </c>
      <c r="K5" s="21">
        <f t="shared" ref="K5:K50" si="2">J5*F5</f>
        <v>0</v>
      </c>
      <c r="L5" s="14"/>
      <c r="M5" s="14"/>
      <c r="N5" s="1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s="8" customFormat="1" ht="160.05000000000001" customHeight="1" x14ac:dyDescent="0.25">
      <c r="A6" s="16"/>
      <c r="B6" s="14"/>
      <c r="C6" s="19"/>
      <c r="D6" s="19"/>
      <c r="E6" s="20">
        <v>2</v>
      </c>
      <c r="F6" s="14">
        <f t="shared" si="0"/>
        <v>1.2658227848101264</v>
      </c>
      <c r="G6" s="20">
        <v>2</v>
      </c>
      <c r="H6" s="14">
        <f t="shared" si="1"/>
        <v>36.708860759493675</v>
      </c>
      <c r="I6" s="20">
        <v>0</v>
      </c>
      <c r="J6" s="13">
        <v>0</v>
      </c>
      <c r="K6" s="21">
        <f t="shared" si="2"/>
        <v>0</v>
      </c>
      <c r="L6" s="14"/>
      <c r="M6" s="14"/>
      <c r="N6" s="14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65" s="8" customFormat="1" ht="160.05000000000001" customHeight="1" x14ac:dyDescent="0.25">
      <c r="A7" s="16"/>
      <c r="B7" s="14"/>
      <c r="C7" s="19"/>
      <c r="D7" s="19"/>
      <c r="E7" s="20">
        <v>3</v>
      </c>
      <c r="F7" s="14">
        <f t="shared" si="0"/>
        <v>1.8987341772151898</v>
      </c>
      <c r="G7" s="20">
        <v>3</v>
      </c>
      <c r="H7" s="14">
        <f t="shared" si="1"/>
        <v>36.708860759493675</v>
      </c>
      <c r="I7" s="20">
        <v>0</v>
      </c>
      <c r="J7" s="13">
        <v>0</v>
      </c>
      <c r="K7" s="21">
        <f t="shared" si="2"/>
        <v>0</v>
      </c>
      <c r="L7" s="14"/>
      <c r="M7" s="14"/>
      <c r="N7" s="1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65" s="8" customFormat="1" ht="160.05000000000001" customHeight="1" x14ac:dyDescent="0.25">
      <c r="A8" s="16"/>
      <c r="B8" s="14"/>
      <c r="C8" s="19"/>
      <c r="D8" s="19"/>
      <c r="E8" s="20">
        <v>4</v>
      </c>
      <c r="F8" s="14">
        <f t="shared" si="0"/>
        <v>2.5316455696202529</v>
      </c>
      <c r="G8" s="20">
        <v>4</v>
      </c>
      <c r="H8" s="14">
        <f t="shared" si="1"/>
        <v>36.708860759493675</v>
      </c>
      <c r="I8" s="20">
        <v>0</v>
      </c>
      <c r="J8" s="13">
        <v>0</v>
      </c>
      <c r="K8" s="21">
        <f t="shared" si="2"/>
        <v>0</v>
      </c>
      <c r="L8" s="14"/>
      <c r="M8" s="14"/>
      <c r="N8" s="1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s="8" customFormat="1" ht="160.05000000000001" customHeight="1" x14ac:dyDescent="0.25">
      <c r="A9" s="16"/>
      <c r="B9" s="14"/>
      <c r="C9" s="19"/>
      <c r="D9" s="19"/>
      <c r="E9" s="20">
        <v>5</v>
      </c>
      <c r="F9" s="14">
        <f t="shared" si="0"/>
        <v>3.1645569620253164</v>
      </c>
      <c r="G9" s="20">
        <v>5</v>
      </c>
      <c r="H9" s="14">
        <f t="shared" si="1"/>
        <v>36.708860759493675</v>
      </c>
      <c r="I9" s="20">
        <v>0</v>
      </c>
      <c r="J9" s="13">
        <v>0</v>
      </c>
      <c r="K9" s="21">
        <f t="shared" si="2"/>
        <v>0</v>
      </c>
      <c r="L9" s="14"/>
      <c r="M9" s="14"/>
      <c r="N9" s="1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s="8" customFormat="1" ht="160.05000000000001" customHeight="1" x14ac:dyDescent="0.25">
      <c r="A10" s="16"/>
      <c r="B10" s="14"/>
      <c r="C10" s="19"/>
      <c r="D10" s="19"/>
      <c r="E10" s="20">
        <v>6</v>
      </c>
      <c r="F10" s="14">
        <f t="shared" si="0"/>
        <v>3.7974683544303796</v>
      </c>
      <c r="G10" s="20">
        <v>6</v>
      </c>
      <c r="H10" s="14">
        <f t="shared" si="1"/>
        <v>36.708860759493675</v>
      </c>
      <c r="I10" s="20">
        <v>0</v>
      </c>
      <c r="J10" s="13">
        <v>0</v>
      </c>
      <c r="K10" s="21">
        <f t="shared" si="2"/>
        <v>0</v>
      </c>
      <c r="L10" s="14"/>
      <c r="M10" s="14"/>
      <c r="N10" s="1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</row>
    <row r="11" spans="1:65" s="8" customFormat="1" ht="160.05000000000001" customHeight="1" x14ac:dyDescent="0.25">
      <c r="A11" s="16"/>
      <c r="B11" s="14"/>
      <c r="C11" s="19"/>
      <c r="D11" s="19"/>
      <c r="E11" s="20">
        <v>7</v>
      </c>
      <c r="F11" s="14">
        <f t="shared" si="0"/>
        <v>4.4303797468354427</v>
      </c>
      <c r="G11" s="20">
        <v>7</v>
      </c>
      <c r="H11" s="14">
        <f t="shared" si="1"/>
        <v>36.708860759493675</v>
      </c>
      <c r="I11" s="20">
        <v>0</v>
      </c>
      <c r="J11" s="13">
        <v>0</v>
      </c>
      <c r="K11" s="21">
        <f t="shared" si="2"/>
        <v>0</v>
      </c>
      <c r="L11" s="14"/>
      <c r="M11" s="14"/>
      <c r="N11" s="1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</row>
    <row r="12" spans="1:65" s="8" customFormat="1" ht="160.05000000000001" customHeight="1" x14ac:dyDescent="0.25">
      <c r="A12" s="16"/>
      <c r="B12" s="14"/>
      <c r="C12" s="19"/>
      <c r="D12" s="19"/>
      <c r="E12" s="20">
        <v>8</v>
      </c>
      <c r="F12" s="14">
        <f t="shared" si="0"/>
        <v>5.0632911392405058</v>
      </c>
      <c r="G12" s="20">
        <v>8</v>
      </c>
      <c r="H12" s="14">
        <f t="shared" si="1"/>
        <v>36.708860759493675</v>
      </c>
      <c r="I12" s="20">
        <v>0</v>
      </c>
      <c r="J12" s="13">
        <v>0</v>
      </c>
      <c r="K12" s="21">
        <f t="shared" si="2"/>
        <v>0</v>
      </c>
      <c r="L12" s="14"/>
      <c r="M12" s="14"/>
      <c r="N12" s="14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</row>
    <row r="13" spans="1:65" s="8" customFormat="1" ht="160.05000000000001" customHeight="1" x14ac:dyDescent="0.25">
      <c r="A13" s="16"/>
      <c r="B13" s="14"/>
      <c r="C13" s="19"/>
      <c r="D13" s="19"/>
      <c r="E13" s="20">
        <v>9</v>
      </c>
      <c r="F13" s="14">
        <f t="shared" si="0"/>
        <v>5.6962025316455698</v>
      </c>
      <c r="G13" s="20">
        <v>9</v>
      </c>
      <c r="H13" s="14">
        <f t="shared" si="1"/>
        <v>36.708860759493668</v>
      </c>
      <c r="I13" s="20">
        <v>0</v>
      </c>
      <c r="J13" s="13">
        <v>0</v>
      </c>
      <c r="K13" s="21">
        <f t="shared" si="2"/>
        <v>0</v>
      </c>
      <c r="L13" s="14"/>
      <c r="M13" s="14"/>
      <c r="N13" s="14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</row>
    <row r="14" spans="1:65" s="8" customFormat="1" ht="160.05000000000001" customHeight="1" x14ac:dyDescent="0.25">
      <c r="A14" s="16"/>
      <c r="B14" s="14"/>
      <c r="C14" s="19"/>
      <c r="D14" s="19"/>
      <c r="E14" s="20">
        <v>10</v>
      </c>
      <c r="F14" s="14">
        <f t="shared" si="0"/>
        <v>6.3291139240506329</v>
      </c>
      <c r="G14" s="20">
        <v>10</v>
      </c>
      <c r="H14" s="14">
        <f t="shared" si="1"/>
        <v>36.708860759493675</v>
      </c>
      <c r="I14" s="20">
        <v>0</v>
      </c>
      <c r="J14" s="13">
        <v>0</v>
      </c>
      <c r="K14" s="21">
        <f t="shared" si="2"/>
        <v>0</v>
      </c>
      <c r="L14" s="14"/>
      <c r="M14" s="14"/>
      <c r="N14" s="14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</row>
    <row r="15" spans="1:65" s="8" customFormat="1" ht="160.05000000000001" customHeight="1" x14ac:dyDescent="0.25">
      <c r="A15" s="16"/>
      <c r="B15" s="14"/>
      <c r="C15" s="19"/>
      <c r="D15" s="19"/>
      <c r="E15" s="20">
        <v>11</v>
      </c>
      <c r="F15" s="14">
        <f t="shared" si="0"/>
        <v>6.962025316455696</v>
      </c>
      <c r="G15" s="20">
        <v>11</v>
      </c>
      <c r="H15" s="14">
        <f t="shared" si="1"/>
        <v>36.708860759493675</v>
      </c>
      <c r="I15" s="20">
        <v>0</v>
      </c>
      <c r="J15" s="13">
        <v>0</v>
      </c>
      <c r="K15" s="21">
        <f t="shared" si="2"/>
        <v>0</v>
      </c>
      <c r="L15" s="14"/>
      <c r="M15" s="14"/>
      <c r="N15" s="14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</row>
    <row r="16" spans="1:65" s="8" customFormat="1" ht="160.05000000000001" customHeight="1" x14ac:dyDescent="0.25">
      <c r="A16" s="16"/>
      <c r="B16" s="14"/>
      <c r="C16" s="19"/>
      <c r="D16" s="19"/>
      <c r="E16" s="20">
        <v>12</v>
      </c>
      <c r="F16" s="14">
        <f t="shared" si="0"/>
        <v>7.5949367088607591</v>
      </c>
      <c r="G16" s="20">
        <v>12</v>
      </c>
      <c r="H16" s="14">
        <f t="shared" si="1"/>
        <v>36.708860759493675</v>
      </c>
      <c r="I16" s="20">
        <v>0</v>
      </c>
      <c r="J16" s="13">
        <v>0</v>
      </c>
      <c r="K16" s="21">
        <f t="shared" si="2"/>
        <v>0</v>
      </c>
      <c r="L16" s="14"/>
      <c r="M16" s="14"/>
      <c r="N16" s="14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</row>
    <row r="17" spans="1:65" s="8" customFormat="1" ht="160.05000000000001" customHeight="1" x14ac:dyDescent="0.25">
      <c r="A17" s="16"/>
      <c r="B17" s="14"/>
      <c r="C17" s="19"/>
      <c r="D17" s="19"/>
      <c r="E17" s="20">
        <v>13</v>
      </c>
      <c r="F17" s="14">
        <f t="shared" si="0"/>
        <v>8.2278481012658222</v>
      </c>
      <c r="G17" s="20">
        <v>13</v>
      </c>
      <c r="H17" s="14">
        <f t="shared" si="1"/>
        <v>36.708860759493675</v>
      </c>
      <c r="I17" s="20">
        <v>0</v>
      </c>
      <c r="J17" s="13">
        <v>0</v>
      </c>
      <c r="K17" s="21">
        <f t="shared" si="2"/>
        <v>0</v>
      </c>
      <c r="L17" s="14"/>
      <c r="M17" s="14"/>
      <c r="N17" s="14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</row>
    <row r="18" spans="1:65" s="8" customFormat="1" ht="160.05000000000001" customHeight="1" x14ac:dyDescent="0.25">
      <c r="A18" s="16"/>
      <c r="B18" s="14"/>
      <c r="C18" s="19"/>
      <c r="D18" s="19"/>
      <c r="E18" s="20">
        <v>14</v>
      </c>
      <c r="F18" s="14">
        <f t="shared" si="0"/>
        <v>8.8607594936708853</v>
      </c>
      <c r="G18" s="20">
        <v>14</v>
      </c>
      <c r="H18" s="14">
        <f t="shared" si="1"/>
        <v>36.708860759493675</v>
      </c>
      <c r="I18" s="20">
        <v>0</v>
      </c>
      <c r="J18" s="13">
        <v>0</v>
      </c>
      <c r="K18" s="21">
        <f t="shared" si="2"/>
        <v>0</v>
      </c>
      <c r="L18" s="14"/>
      <c r="M18" s="14"/>
      <c r="N18" s="14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</row>
    <row r="19" spans="1:65" s="8" customFormat="1" ht="160.05000000000001" customHeight="1" x14ac:dyDescent="0.25">
      <c r="A19" s="16"/>
      <c r="B19" s="14"/>
      <c r="C19" s="19"/>
      <c r="D19" s="19"/>
      <c r="E19" s="20">
        <v>15</v>
      </c>
      <c r="F19" s="14">
        <f t="shared" si="0"/>
        <v>9.4936708860759484</v>
      </c>
      <c r="G19" s="20">
        <v>15</v>
      </c>
      <c r="H19" s="14">
        <f t="shared" si="1"/>
        <v>36.708860759493675</v>
      </c>
      <c r="I19" s="20">
        <v>0</v>
      </c>
      <c r="J19" s="13">
        <v>0</v>
      </c>
      <c r="K19" s="21">
        <f t="shared" si="2"/>
        <v>0</v>
      </c>
      <c r="L19" s="14"/>
      <c r="M19" s="14"/>
      <c r="N19" s="14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</row>
    <row r="20" spans="1:65" s="8" customFormat="1" ht="160.05000000000001" customHeight="1" x14ac:dyDescent="0.25">
      <c r="A20" s="16"/>
      <c r="B20" s="14"/>
      <c r="C20" s="19"/>
      <c r="D20" s="19"/>
      <c r="E20" s="20">
        <v>16</v>
      </c>
      <c r="F20" s="14">
        <f t="shared" si="0"/>
        <v>10.126582278481012</v>
      </c>
      <c r="G20" s="20">
        <v>16</v>
      </c>
      <c r="H20" s="14">
        <f t="shared" si="1"/>
        <v>36.708860759493675</v>
      </c>
      <c r="I20" s="20">
        <v>0</v>
      </c>
      <c r="J20" s="13">
        <v>0</v>
      </c>
      <c r="K20" s="21">
        <f t="shared" si="2"/>
        <v>0</v>
      </c>
      <c r="L20" s="14"/>
      <c r="M20" s="14"/>
      <c r="N20" s="14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</row>
    <row r="21" spans="1:65" s="8" customFormat="1" ht="160.05000000000001" customHeight="1" x14ac:dyDescent="0.25">
      <c r="A21" s="16"/>
      <c r="B21" s="14"/>
      <c r="C21" s="19"/>
      <c r="D21" s="19"/>
      <c r="E21" s="20">
        <v>17</v>
      </c>
      <c r="F21" s="14">
        <f t="shared" si="0"/>
        <v>10.759493670886075</v>
      </c>
      <c r="G21" s="20">
        <v>17</v>
      </c>
      <c r="H21" s="14">
        <f t="shared" si="1"/>
        <v>36.708860759493675</v>
      </c>
      <c r="I21" s="20">
        <v>0</v>
      </c>
      <c r="J21" s="13">
        <v>0</v>
      </c>
      <c r="K21" s="21">
        <f t="shared" si="2"/>
        <v>0</v>
      </c>
      <c r="L21" s="14"/>
      <c r="M21" s="14"/>
      <c r="N21" s="14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</row>
    <row r="22" spans="1:65" s="8" customFormat="1" ht="160.05000000000001" customHeight="1" x14ac:dyDescent="0.25">
      <c r="A22" s="16"/>
      <c r="B22" s="14"/>
      <c r="C22" s="19"/>
      <c r="D22" s="19"/>
      <c r="E22" s="20">
        <v>18</v>
      </c>
      <c r="F22" s="14">
        <f t="shared" si="0"/>
        <v>11.39240506329114</v>
      </c>
      <c r="G22" s="20">
        <v>18</v>
      </c>
      <c r="H22" s="14">
        <f t="shared" si="1"/>
        <v>36.708860759493668</v>
      </c>
      <c r="I22" s="20">
        <v>0</v>
      </c>
      <c r="J22" s="13">
        <v>0</v>
      </c>
      <c r="K22" s="21">
        <f t="shared" si="2"/>
        <v>0</v>
      </c>
      <c r="L22" s="14"/>
      <c r="M22" s="14"/>
      <c r="N22" s="14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</row>
    <row r="23" spans="1:65" s="8" customFormat="1" ht="160.05000000000001" customHeight="1" x14ac:dyDescent="0.25">
      <c r="A23" s="16"/>
      <c r="B23" s="14"/>
      <c r="C23" s="19"/>
      <c r="D23" s="19"/>
      <c r="E23" s="20">
        <v>19</v>
      </c>
      <c r="F23" s="14">
        <f t="shared" si="0"/>
        <v>12.025316455696203</v>
      </c>
      <c r="G23" s="20">
        <v>19</v>
      </c>
      <c r="H23" s="14">
        <f t="shared" si="1"/>
        <v>36.708860759493675</v>
      </c>
      <c r="I23" s="20">
        <v>0</v>
      </c>
      <c r="J23" s="13">
        <v>0</v>
      </c>
      <c r="K23" s="21">
        <f t="shared" si="2"/>
        <v>0</v>
      </c>
      <c r="L23" s="14"/>
      <c r="M23" s="14"/>
      <c r="N23" s="14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</row>
    <row r="24" spans="1:65" s="8" customFormat="1" ht="160.05000000000001" customHeight="1" x14ac:dyDescent="0.25">
      <c r="A24" s="16"/>
      <c r="B24" s="14"/>
      <c r="C24" s="19"/>
      <c r="D24" s="19"/>
      <c r="E24" s="20">
        <v>20</v>
      </c>
      <c r="F24" s="14">
        <f t="shared" si="0"/>
        <v>12.658227848101266</v>
      </c>
      <c r="G24" s="20">
        <v>20</v>
      </c>
      <c r="H24" s="14">
        <f t="shared" si="1"/>
        <v>36.708860759493675</v>
      </c>
      <c r="I24" s="20">
        <v>0</v>
      </c>
      <c r="J24" s="13">
        <v>0</v>
      </c>
      <c r="K24" s="21">
        <f t="shared" si="2"/>
        <v>0</v>
      </c>
      <c r="L24" s="14"/>
      <c r="M24" s="14"/>
      <c r="N24" s="14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</row>
    <row r="25" spans="1:65" s="8" customFormat="1" ht="160.05000000000001" customHeight="1" x14ac:dyDescent="0.25">
      <c r="A25" s="16"/>
      <c r="B25" s="14"/>
      <c r="C25" s="19"/>
      <c r="D25" s="19"/>
      <c r="E25" s="20">
        <v>21</v>
      </c>
      <c r="F25" s="14">
        <f t="shared" si="0"/>
        <v>13.291139240506329</v>
      </c>
      <c r="G25" s="20">
        <v>21</v>
      </c>
      <c r="H25" s="14">
        <f t="shared" si="1"/>
        <v>36.708860759493675</v>
      </c>
      <c r="I25" s="20">
        <v>0</v>
      </c>
      <c r="J25" s="13">
        <v>0</v>
      </c>
      <c r="K25" s="21">
        <f t="shared" si="2"/>
        <v>0</v>
      </c>
      <c r="L25" s="14"/>
      <c r="M25" s="14"/>
      <c r="N25" s="14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</row>
    <row r="26" spans="1:65" s="8" customFormat="1" ht="160.05000000000001" customHeight="1" x14ac:dyDescent="0.25">
      <c r="A26" s="16"/>
      <c r="B26" s="14"/>
      <c r="C26" s="19"/>
      <c r="D26" s="19"/>
      <c r="E26" s="20">
        <v>22</v>
      </c>
      <c r="F26" s="14">
        <f t="shared" si="0"/>
        <v>13.924050632911392</v>
      </c>
      <c r="G26" s="20">
        <v>22</v>
      </c>
      <c r="H26" s="14">
        <f t="shared" si="1"/>
        <v>36.708860759493675</v>
      </c>
      <c r="I26" s="20">
        <v>0</v>
      </c>
      <c r="J26" s="13">
        <v>0</v>
      </c>
      <c r="K26" s="21">
        <f t="shared" si="2"/>
        <v>0</v>
      </c>
      <c r="L26" s="14"/>
      <c r="M26" s="14"/>
      <c r="N26" s="14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</row>
    <row r="27" spans="1:65" s="8" customFormat="1" ht="160.05000000000001" customHeight="1" x14ac:dyDescent="0.25">
      <c r="A27" s="16"/>
      <c r="B27" s="14"/>
      <c r="C27" s="19"/>
      <c r="D27" s="19"/>
      <c r="E27" s="20">
        <v>23</v>
      </c>
      <c r="F27" s="14">
        <f t="shared" si="0"/>
        <v>14.556962025316455</v>
      </c>
      <c r="G27" s="20">
        <v>23</v>
      </c>
      <c r="H27" s="14">
        <f t="shared" si="1"/>
        <v>36.708860759493675</v>
      </c>
      <c r="I27" s="20">
        <v>0</v>
      </c>
      <c r="J27" s="13">
        <v>0</v>
      </c>
      <c r="K27" s="21">
        <f t="shared" si="2"/>
        <v>0</v>
      </c>
      <c r="L27" s="14"/>
      <c r="M27" s="14"/>
      <c r="N27" s="14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</row>
    <row r="28" spans="1:65" s="8" customFormat="1" ht="160.05000000000001" customHeight="1" x14ac:dyDescent="0.25">
      <c r="A28" s="16"/>
      <c r="B28" s="14"/>
      <c r="C28" s="19"/>
      <c r="D28" s="19"/>
      <c r="E28" s="20">
        <v>24</v>
      </c>
      <c r="F28" s="14">
        <f t="shared" si="0"/>
        <v>15.189873417721518</v>
      </c>
      <c r="G28" s="20">
        <v>24</v>
      </c>
      <c r="H28" s="14">
        <f t="shared" si="1"/>
        <v>36.708860759493675</v>
      </c>
      <c r="I28" s="20">
        <v>0</v>
      </c>
      <c r="J28" s="13">
        <v>0</v>
      </c>
      <c r="K28" s="21">
        <f t="shared" si="2"/>
        <v>0</v>
      </c>
      <c r="L28" s="14"/>
      <c r="M28" s="14"/>
      <c r="N28" s="14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</row>
    <row r="29" spans="1:65" s="8" customFormat="1" ht="160.05000000000001" customHeight="1" x14ac:dyDescent="0.25">
      <c r="A29" s="16"/>
      <c r="B29" s="14"/>
      <c r="C29" s="19"/>
      <c r="D29" s="19"/>
      <c r="E29" s="20">
        <v>25</v>
      </c>
      <c r="F29" s="14">
        <f t="shared" si="0"/>
        <v>15.822784810126581</v>
      </c>
      <c r="G29" s="20">
        <v>25</v>
      </c>
      <c r="H29" s="14">
        <f t="shared" si="1"/>
        <v>36.708860759493675</v>
      </c>
      <c r="I29" s="20">
        <v>0</v>
      </c>
      <c r="J29" s="13">
        <v>0</v>
      </c>
      <c r="K29" s="21">
        <f t="shared" si="2"/>
        <v>0</v>
      </c>
      <c r="L29" s="14"/>
      <c r="M29" s="14"/>
      <c r="N29" s="14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</row>
    <row r="30" spans="1:65" s="8" customFormat="1" ht="160.05000000000001" customHeight="1" x14ac:dyDescent="0.25">
      <c r="A30" s="16"/>
      <c r="B30" s="14"/>
      <c r="C30" s="19"/>
      <c r="D30" s="19"/>
      <c r="E30" s="20">
        <v>26</v>
      </c>
      <c r="F30" s="14">
        <f t="shared" si="0"/>
        <v>16.455696202531644</v>
      </c>
      <c r="G30" s="20">
        <v>26</v>
      </c>
      <c r="H30" s="14">
        <f t="shared" si="1"/>
        <v>36.708860759493675</v>
      </c>
      <c r="I30" s="20">
        <v>0</v>
      </c>
      <c r="J30" s="13">
        <v>0</v>
      </c>
      <c r="K30" s="21">
        <f t="shared" si="2"/>
        <v>0</v>
      </c>
      <c r="L30" s="14"/>
      <c r="M30" s="14"/>
      <c r="N30" s="14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</row>
    <row r="31" spans="1:65" s="8" customFormat="1" ht="160.05000000000001" customHeight="1" x14ac:dyDescent="0.25">
      <c r="A31" s="16"/>
      <c r="B31" s="14"/>
      <c r="C31" s="19"/>
      <c r="D31" s="19"/>
      <c r="E31" s="20">
        <v>27</v>
      </c>
      <c r="F31" s="14">
        <f t="shared" si="0"/>
        <v>17.088607594936708</v>
      </c>
      <c r="G31" s="20">
        <v>27</v>
      </c>
      <c r="H31" s="14">
        <f t="shared" si="1"/>
        <v>36.708860759493675</v>
      </c>
      <c r="I31" s="20">
        <v>0</v>
      </c>
      <c r="J31" s="13">
        <v>0</v>
      </c>
      <c r="K31" s="21">
        <f t="shared" si="2"/>
        <v>0</v>
      </c>
      <c r="L31" s="14"/>
      <c r="M31" s="14"/>
      <c r="N31" s="14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</row>
    <row r="32" spans="1:65" s="8" customFormat="1" ht="160.05000000000001" customHeight="1" x14ac:dyDescent="0.25">
      <c r="A32" s="16"/>
      <c r="B32" s="14"/>
      <c r="C32" s="19"/>
      <c r="D32" s="19"/>
      <c r="E32" s="20">
        <v>28</v>
      </c>
      <c r="F32" s="14">
        <f t="shared" si="0"/>
        <v>17.721518987341771</v>
      </c>
      <c r="G32" s="20">
        <v>28</v>
      </c>
      <c r="H32" s="14">
        <f t="shared" si="1"/>
        <v>36.708860759493675</v>
      </c>
      <c r="I32" s="20">
        <v>0</v>
      </c>
      <c r="J32" s="13">
        <v>0</v>
      </c>
      <c r="K32" s="21">
        <f t="shared" si="2"/>
        <v>0</v>
      </c>
      <c r="L32" s="14"/>
      <c r="M32" s="14"/>
      <c r="N32" s="14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</row>
    <row r="33" spans="1:65" s="8" customFormat="1" ht="160.05000000000001" customHeight="1" x14ac:dyDescent="0.25">
      <c r="A33" s="16"/>
      <c r="B33" s="14"/>
      <c r="C33" s="19"/>
      <c r="D33" s="19"/>
      <c r="E33" s="20">
        <v>29</v>
      </c>
      <c r="F33" s="14">
        <f t="shared" si="0"/>
        <v>18.354430379746834</v>
      </c>
      <c r="G33" s="20">
        <v>29</v>
      </c>
      <c r="H33" s="14">
        <f t="shared" si="1"/>
        <v>36.708860759493675</v>
      </c>
      <c r="I33" s="20">
        <v>0</v>
      </c>
      <c r="J33" s="13">
        <v>0</v>
      </c>
      <c r="K33" s="21">
        <f t="shared" si="2"/>
        <v>0</v>
      </c>
      <c r="L33" s="14"/>
      <c r="M33" s="14"/>
      <c r="N33" s="14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</row>
    <row r="34" spans="1:65" s="8" customFormat="1" ht="160.05000000000001" customHeight="1" x14ac:dyDescent="0.25">
      <c r="A34" s="16"/>
      <c r="B34" s="14"/>
      <c r="C34" s="19"/>
      <c r="D34" s="19"/>
      <c r="E34" s="20">
        <v>30</v>
      </c>
      <c r="F34" s="14">
        <f t="shared" si="0"/>
        <v>18.987341772151897</v>
      </c>
      <c r="G34" s="20">
        <v>30</v>
      </c>
      <c r="H34" s="14">
        <f t="shared" si="1"/>
        <v>36.708860759493675</v>
      </c>
      <c r="I34" s="20">
        <v>0</v>
      </c>
      <c r="J34" s="13">
        <v>0</v>
      </c>
      <c r="K34" s="21">
        <f t="shared" si="2"/>
        <v>0</v>
      </c>
      <c r="L34" s="14"/>
      <c r="M34" s="14"/>
      <c r="N34" s="14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</row>
    <row r="35" spans="1:65" s="8" customFormat="1" ht="160.05000000000001" customHeight="1" x14ac:dyDescent="0.25">
      <c r="A35" s="16"/>
      <c r="B35" s="14"/>
      <c r="C35" s="19"/>
      <c r="D35" s="19"/>
      <c r="E35" s="20">
        <v>31</v>
      </c>
      <c r="F35" s="14">
        <f t="shared" si="0"/>
        <v>19.62025316455696</v>
      </c>
      <c r="G35" s="20">
        <v>31</v>
      </c>
      <c r="H35" s="14">
        <f t="shared" si="1"/>
        <v>36.708860759493675</v>
      </c>
      <c r="I35" s="20">
        <v>0</v>
      </c>
      <c r="J35" s="13">
        <v>0</v>
      </c>
      <c r="K35" s="21">
        <f t="shared" si="2"/>
        <v>0</v>
      </c>
      <c r="L35" s="14"/>
      <c r="M35" s="14"/>
      <c r="N35" s="14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</row>
    <row r="36" spans="1:65" s="8" customFormat="1" ht="160.05000000000001" customHeight="1" x14ac:dyDescent="0.25">
      <c r="A36" s="16"/>
      <c r="B36" s="14"/>
      <c r="C36" s="19"/>
      <c r="D36" s="19"/>
      <c r="E36" s="20">
        <v>32</v>
      </c>
      <c r="F36" s="14">
        <f t="shared" si="0"/>
        <v>20.253164556962023</v>
      </c>
      <c r="G36" s="20">
        <v>32</v>
      </c>
      <c r="H36" s="14">
        <f t="shared" si="1"/>
        <v>36.708860759493675</v>
      </c>
      <c r="I36" s="20">
        <v>0</v>
      </c>
      <c r="J36" s="13">
        <v>0</v>
      </c>
      <c r="K36" s="21">
        <f t="shared" si="2"/>
        <v>0</v>
      </c>
      <c r="L36" s="14"/>
      <c r="M36" s="14"/>
      <c r="N36" s="14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</row>
    <row r="37" spans="1:65" s="8" customFormat="1" ht="160.05000000000001" customHeight="1" x14ac:dyDescent="0.25">
      <c r="A37" s="16"/>
      <c r="B37" s="14"/>
      <c r="C37" s="19"/>
      <c r="D37" s="19"/>
      <c r="E37" s="20">
        <v>33</v>
      </c>
      <c r="F37" s="14">
        <f t="shared" si="0"/>
        <v>20.886075949367086</v>
      </c>
      <c r="G37" s="20">
        <v>33</v>
      </c>
      <c r="H37" s="14">
        <f t="shared" si="1"/>
        <v>36.708860759493675</v>
      </c>
      <c r="I37" s="20">
        <v>0</v>
      </c>
      <c r="J37" s="13">
        <v>0</v>
      </c>
      <c r="K37" s="21">
        <f t="shared" si="2"/>
        <v>0</v>
      </c>
      <c r="L37" s="14"/>
      <c r="M37" s="14"/>
      <c r="N37" s="14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</row>
    <row r="38" spans="1:65" s="8" customFormat="1" ht="160.05000000000001" customHeight="1" x14ac:dyDescent="0.25">
      <c r="A38" s="16"/>
      <c r="B38" s="14"/>
      <c r="C38" s="19"/>
      <c r="D38" s="19"/>
      <c r="E38" s="20">
        <v>34</v>
      </c>
      <c r="F38" s="14">
        <f t="shared" si="0"/>
        <v>21.518987341772149</v>
      </c>
      <c r="G38" s="20">
        <v>34</v>
      </c>
      <c r="H38" s="14">
        <f t="shared" si="1"/>
        <v>36.708860759493675</v>
      </c>
      <c r="I38" s="20">
        <v>0</v>
      </c>
      <c r="J38" s="13">
        <v>0</v>
      </c>
      <c r="K38" s="21">
        <f t="shared" si="2"/>
        <v>0</v>
      </c>
      <c r="L38" s="14"/>
      <c r="M38" s="14"/>
      <c r="N38" s="14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</row>
    <row r="39" spans="1:65" s="8" customFormat="1" ht="160.05000000000001" customHeight="1" x14ac:dyDescent="0.25">
      <c r="A39" s="16"/>
      <c r="B39" s="14"/>
      <c r="C39" s="19"/>
      <c r="D39" s="19"/>
      <c r="E39" s="20">
        <v>35</v>
      </c>
      <c r="F39" s="14">
        <f t="shared" si="0"/>
        <v>22.151898734177212</v>
      </c>
      <c r="G39" s="20">
        <v>35</v>
      </c>
      <c r="H39" s="14">
        <f t="shared" si="1"/>
        <v>36.708860759493675</v>
      </c>
      <c r="I39" s="20">
        <v>0</v>
      </c>
      <c r="J39" s="13">
        <v>0</v>
      </c>
      <c r="K39" s="21">
        <f t="shared" si="2"/>
        <v>0</v>
      </c>
      <c r="L39" s="14"/>
      <c r="M39" s="14"/>
      <c r="N39" s="14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</row>
    <row r="40" spans="1:65" s="8" customFormat="1" ht="160.05000000000001" customHeight="1" x14ac:dyDescent="0.25">
      <c r="A40" s="16"/>
      <c r="B40" s="14"/>
      <c r="C40" s="19"/>
      <c r="D40" s="19"/>
      <c r="E40" s="20">
        <v>36</v>
      </c>
      <c r="F40" s="14">
        <f t="shared" si="0"/>
        <v>22.784810126582279</v>
      </c>
      <c r="G40" s="20">
        <v>36</v>
      </c>
      <c r="H40" s="14">
        <f t="shared" si="1"/>
        <v>36.708860759493668</v>
      </c>
      <c r="I40" s="20">
        <v>0</v>
      </c>
      <c r="J40" s="13">
        <v>0</v>
      </c>
      <c r="K40" s="21">
        <f t="shared" si="2"/>
        <v>0</v>
      </c>
      <c r="L40" s="14"/>
      <c r="M40" s="14"/>
      <c r="N40" s="14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</row>
    <row r="41" spans="1:65" s="8" customFormat="1" ht="160.05000000000001" customHeight="1" x14ac:dyDescent="0.25">
      <c r="A41" s="16"/>
      <c r="B41" s="14"/>
      <c r="C41" s="19"/>
      <c r="D41" s="19"/>
      <c r="E41" s="20">
        <v>37</v>
      </c>
      <c r="F41" s="14">
        <f t="shared" si="0"/>
        <v>23.417721518987342</v>
      </c>
      <c r="G41" s="20">
        <v>37</v>
      </c>
      <c r="H41" s="14">
        <f t="shared" si="1"/>
        <v>36.708860759493675</v>
      </c>
      <c r="I41" s="20">
        <v>0</v>
      </c>
      <c r="J41" s="13">
        <v>0</v>
      </c>
      <c r="K41" s="21">
        <f t="shared" si="2"/>
        <v>0</v>
      </c>
      <c r="L41" s="14"/>
      <c r="M41" s="14"/>
      <c r="N41" s="14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</row>
    <row r="42" spans="1:65" s="8" customFormat="1" ht="160.05000000000001" customHeight="1" x14ac:dyDescent="0.25">
      <c r="A42" s="16"/>
      <c r="B42" s="14"/>
      <c r="C42" s="19"/>
      <c r="D42" s="19"/>
      <c r="E42" s="20">
        <v>38</v>
      </c>
      <c r="F42" s="14">
        <f t="shared" si="0"/>
        <v>24.050632911392405</v>
      </c>
      <c r="G42" s="20">
        <v>38</v>
      </c>
      <c r="H42" s="14">
        <f t="shared" si="1"/>
        <v>36.708860759493675</v>
      </c>
      <c r="I42" s="20">
        <v>0</v>
      </c>
      <c r="J42" s="13">
        <v>0</v>
      </c>
      <c r="K42" s="21">
        <f t="shared" si="2"/>
        <v>0</v>
      </c>
      <c r="L42" s="14"/>
      <c r="M42" s="14"/>
      <c r="N42" s="14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</row>
    <row r="43" spans="1:65" s="8" customFormat="1" ht="160.05000000000001" customHeight="1" x14ac:dyDescent="0.25">
      <c r="A43" s="16"/>
      <c r="B43" s="14"/>
      <c r="C43" s="19"/>
      <c r="D43" s="19"/>
      <c r="E43" s="20">
        <v>39</v>
      </c>
      <c r="F43" s="14">
        <f t="shared" si="0"/>
        <v>24.683544303797468</v>
      </c>
      <c r="G43" s="20">
        <v>39</v>
      </c>
      <c r="H43" s="14">
        <f t="shared" si="1"/>
        <v>36.708860759493675</v>
      </c>
      <c r="I43" s="20">
        <v>0</v>
      </c>
      <c r="J43" s="13">
        <v>0</v>
      </c>
      <c r="K43" s="21">
        <f t="shared" si="2"/>
        <v>0</v>
      </c>
      <c r="L43" s="14"/>
      <c r="M43" s="14"/>
      <c r="N43" s="14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</row>
    <row r="44" spans="1:65" s="8" customFormat="1" ht="160.05000000000001" customHeight="1" x14ac:dyDescent="0.25">
      <c r="A44" s="16"/>
      <c r="B44" s="14"/>
      <c r="C44" s="19"/>
      <c r="D44" s="19"/>
      <c r="E44" s="20">
        <v>40</v>
      </c>
      <c r="F44" s="14">
        <f t="shared" si="0"/>
        <v>25.316455696202532</v>
      </c>
      <c r="G44" s="20">
        <v>40</v>
      </c>
      <c r="H44" s="14">
        <f t="shared" si="1"/>
        <v>36.708860759493675</v>
      </c>
      <c r="I44" s="20">
        <v>0</v>
      </c>
      <c r="J44" s="13">
        <v>0</v>
      </c>
      <c r="K44" s="21">
        <f t="shared" si="2"/>
        <v>0</v>
      </c>
      <c r="L44" s="14"/>
      <c r="M44" s="14"/>
      <c r="N44" s="14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</row>
    <row r="45" spans="1:65" s="8" customFormat="1" ht="160.05000000000001" customHeight="1" x14ac:dyDescent="0.25">
      <c r="A45" s="16"/>
      <c r="B45" s="14"/>
      <c r="C45" s="19"/>
      <c r="D45" s="19"/>
      <c r="E45" s="20">
        <v>41</v>
      </c>
      <c r="F45" s="14">
        <f t="shared" si="0"/>
        <v>25.949367088607595</v>
      </c>
      <c r="G45" s="20">
        <v>41</v>
      </c>
      <c r="H45" s="14">
        <f t="shared" si="1"/>
        <v>36.708860759493675</v>
      </c>
      <c r="I45" s="20">
        <v>0</v>
      </c>
      <c r="J45" s="13">
        <v>0</v>
      </c>
      <c r="K45" s="21">
        <f t="shared" si="2"/>
        <v>0</v>
      </c>
      <c r="L45" s="14"/>
      <c r="M45" s="14"/>
      <c r="N45" s="14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</row>
    <row r="46" spans="1:65" s="8" customFormat="1" ht="160.05000000000001" customHeight="1" x14ac:dyDescent="0.25">
      <c r="A46" s="16"/>
      <c r="B46" s="14"/>
      <c r="C46" s="19"/>
      <c r="D46" s="19"/>
      <c r="E46" s="20">
        <v>42</v>
      </c>
      <c r="F46" s="14">
        <f t="shared" si="0"/>
        <v>26.582278481012658</v>
      </c>
      <c r="G46" s="20">
        <v>42</v>
      </c>
      <c r="H46" s="14">
        <f t="shared" si="1"/>
        <v>36.708860759493675</v>
      </c>
      <c r="I46" s="20">
        <v>0</v>
      </c>
      <c r="J46" s="13">
        <v>0</v>
      </c>
      <c r="K46" s="21">
        <f t="shared" si="2"/>
        <v>0</v>
      </c>
      <c r="L46" s="14"/>
      <c r="M46" s="14"/>
      <c r="N46" s="14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</row>
    <row r="47" spans="1:65" s="8" customFormat="1" ht="160.05000000000001" customHeight="1" x14ac:dyDescent="0.25">
      <c r="A47" s="16"/>
      <c r="B47" s="14"/>
      <c r="C47" s="19"/>
      <c r="D47" s="19"/>
      <c r="E47" s="20">
        <v>43</v>
      </c>
      <c r="F47" s="14">
        <f t="shared" si="0"/>
        <v>27.215189873417721</v>
      </c>
      <c r="G47" s="20">
        <v>43</v>
      </c>
      <c r="H47" s="14">
        <f t="shared" si="1"/>
        <v>36.708860759493675</v>
      </c>
      <c r="I47" s="20">
        <v>0</v>
      </c>
      <c r="J47" s="13">
        <v>0</v>
      </c>
      <c r="K47" s="21">
        <f t="shared" si="2"/>
        <v>0</v>
      </c>
      <c r="L47" s="14"/>
      <c r="M47" s="14"/>
      <c r="N47" s="14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</row>
    <row r="48" spans="1:65" s="8" customFormat="1" ht="160.05000000000001" customHeight="1" x14ac:dyDescent="0.25">
      <c r="A48" s="16"/>
      <c r="B48" s="14"/>
      <c r="C48" s="19"/>
      <c r="D48" s="19"/>
      <c r="E48" s="20">
        <v>44</v>
      </c>
      <c r="F48" s="14">
        <f t="shared" si="0"/>
        <v>27.848101265822784</v>
      </c>
      <c r="G48" s="20">
        <v>44</v>
      </c>
      <c r="H48" s="14">
        <f t="shared" si="1"/>
        <v>36.708860759493675</v>
      </c>
      <c r="I48" s="20">
        <v>0</v>
      </c>
      <c r="J48" s="13">
        <v>0</v>
      </c>
      <c r="K48" s="21">
        <f t="shared" si="2"/>
        <v>0</v>
      </c>
      <c r="L48" s="14"/>
      <c r="M48" s="14"/>
      <c r="N48" s="14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</row>
    <row r="49" spans="1:65" s="8" customFormat="1" ht="160.05000000000001" customHeight="1" x14ac:dyDescent="0.25">
      <c r="A49" s="16"/>
      <c r="B49" s="14"/>
      <c r="C49" s="19"/>
      <c r="D49" s="19"/>
      <c r="E49" s="20">
        <v>45</v>
      </c>
      <c r="F49" s="14">
        <f t="shared" si="0"/>
        <v>28.481012658227847</v>
      </c>
      <c r="G49" s="20">
        <v>45</v>
      </c>
      <c r="H49" s="14">
        <f t="shared" si="1"/>
        <v>36.708860759493675</v>
      </c>
      <c r="I49" s="20">
        <v>0</v>
      </c>
      <c r="J49" s="13">
        <v>0</v>
      </c>
      <c r="K49" s="21">
        <f t="shared" si="2"/>
        <v>0</v>
      </c>
      <c r="L49" s="14"/>
      <c r="M49" s="14"/>
      <c r="N49" s="14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</row>
    <row r="50" spans="1:65" s="8" customFormat="1" ht="160.05000000000001" customHeight="1" x14ac:dyDescent="0.25">
      <c r="A50" s="16"/>
      <c r="B50" s="14"/>
      <c r="C50" s="19"/>
      <c r="D50" s="19"/>
      <c r="E50" s="20">
        <v>46</v>
      </c>
      <c r="F50" s="14">
        <f t="shared" si="0"/>
        <v>29.11392405063291</v>
      </c>
      <c r="G50" s="20">
        <v>46</v>
      </c>
      <c r="H50" s="14">
        <f t="shared" si="1"/>
        <v>36.708860759493675</v>
      </c>
      <c r="I50" s="20">
        <v>0</v>
      </c>
      <c r="J50" s="13">
        <v>0</v>
      </c>
      <c r="K50" s="21">
        <f t="shared" si="2"/>
        <v>0</v>
      </c>
      <c r="L50" s="14"/>
      <c r="M50" s="14"/>
      <c r="N50" s="14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</row>
  </sheetData>
  <phoneticPr fontId="6" type="noConversion"/>
  <hyperlinks>
    <hyperlink ref="C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0"/>
  <sheetViews>
    <sheetView zoomScale="85" zoomScaleNormal="85" workbookViewId="0">
      <pane ySplit="2" topLeftCell="A3" activePane="bottomLeft" state="frozen"/>
      <selection activeCell="B1" sqref="B1"/>
      <selection pane="bottomLeft" activeCell="E7" sqref="E7"/>
    </sheetView>
  </sheetViews>
  <sheetFormatPr defaultRowHeight="13.2" x14ac:dyDescent="0.25"/>
  <cols>
    <col min="1" max="1" width="17.88671875" style="24" customWidth="1"/>
    <col min="2" max="3" width="8.88671875" style="30"/>
    <col min="4" max="4" width="11.6640625" style="38" customWidth="1"/>
    <col min="5" max="5" width="8.88671875" style="38"/>
    <col min="6" max="8" width="8.88671875" style="26"/>
    <col min="9" max="9" width="8.88671875" style="54"/>
    <col min="10" max="10" width="8.88671875" style="26"/>
    <col min="11" max="11" width="8.88671875" style="54"/>
    <col min="12" max="12" width="8.88671875" style="27"/>
    <col min="13" max="13" width="9.5546875" style="27" customWidth="1"/>
    <col min="14" max="14" width="7.5546875" style="26" customWidth="1"/>
    <col min="15" max="16" width="8.88671875" style="27"/>
    <col min="17" max="17" width="8.88671875" style="26"/>
    <col min="18" max="18" width="8.88671875" style="27"/>
    <col min="19" max="19" width="11.33203125" style="44" customWidth="1"/>
    <col min="20" max="21" width="8.88671875" style="27"/>
    <col min="22" max="22" width="8.88671875" style="7"/>
    <col min="23" max="16384" width="8.88671875" style="1"/>
  </cols>
  <sheetData>
    <row r="1" spans="1:27" s="2" customFormat="1" ht="39.6" customHeight="1" x14ac:dyDescent="0.25">
      <c r="A1" s="24"/>
      <c r="B1" s="29" t="s">
        <v>55</v>
      </c>
      <c r="C1" s="29" t="s">
        <v>56</v>
      </c>
      <c r="D1" s="34" t="s">
        <v>57</v>
      </c>
      <c r="E1" s="34" t="s">
        <v>58</v>
      </c>
      <c r="F1" s="75" t="s">
        <v>10</v>
      </c>
      <c r="G1" s="76"/>
      <c r="H1" s="76"/>
      <c r="I1" s="84" t="s">
        <v>16</v>
      </c>
      <c r="J1" s="77" t="s">
        <v>11</v>
      </c>
      <c r="K1" s="77"/>
      <c r="L1" s="25" t="s">
        <v>12</v>
      </c>
      <c r="M1" s="83" t="s">
        <v>14</v>
      </c>
      <c r="N1" s="78" t="s">
        <v>13</v>
      </c>
      <c r="O1" s="79" t="s">
        <v>47</v>
      </c>
      <c r="P1" s="79" t="s">
        <v>48</v>
      </c>
      <c r="Q1" s="81" t="s">
        <v>15</v>
      </c>
      <c r="R1" s="79" t="s">
        <v>2</v>
      </c>
      <c r="S1" s="73" t="s">
        <v>17</v>
      </c>
      <c r="T1" s="74" t="s">
        <v>18</v>
      </c>
      <c r="U1" s="74" t="s">
        <v>19</v>
      </c>
      <c r="V1" s="85">
        <f>SUM(U:U)</f>
        <v>3481.3210146964857</v>
      </c>
      <c r="X1" s="70" t="s">
        <v>73</v>
      </c>
      <c r="Y1" s="71"/>
      <c r="Z1" s="71"/>
      <c r="AA1" s="71"/>
    </row>
    <row r="2" spans="1:27" s="3" customFormat="1" ht="13.8" thickBot="1" x14ac:dyDescent="0.3">
      <c r="A2" s="24"/>
      <c r="B2" s="30"/>
      <c r="C2" s="30"/>
      <c r="D2" s="35"/>
      <c r="E2" s="35"/>
      <c r="F2" s="26" t="s">
        <v>6</v>
      </c>
      <c r="G2" s="26" t="s">
        <v>7</v>
      </c>
      <c r="H2" s="26" t="s">
        <v>8</v>
      </c>
      <c r="I2" s="84"/>
      <c r="J2" s="26" t="s">
        <v>0</v>
      </c>
      <c r="K2" s="54" t="s">
        <v>9</v>
      </c>
      <c r="L2" s="27" t="s">
        <v>9</v>
      </c>
      <c r="M2" s="83"/>
      <c r="N2" s="78"/>
      <c r="O2" s="80"/>
      <c r="P2" s="80"/>
      <c r="Q2" s="82"/>
      <c r="R2" s="80"/>
      <c r="S2" s="73"/>
      <c r="T2" s="74"/>
      <c r="U2" s="74"/>
      <c r="V2" s="86"/>
      <c r="X2" s="72"/>
      <c r="Y2" s="72"/>
      <c r="Z2" s="72"/>
      <c r="AA2" s="72"/>
    </row>
    <row r="3" spans="1:27" s="6" customFormat="1" ht="160.05000000000001" customHeight="1" x14ac:dyDescent="0.25">
      <c r="A3" s="30"/>
      <c r="B3" s="17" t="s">
        <v>26</v>
      </c>
      <c r="C3" s="17" t="s">
        <v>27</v>
      </c>
      <c r="D3" s="39" t="s">
        <v>57</v>
      </c>
      <c r="E3" s="36" t="s">
        <v>60</v>
      </c>
      <c r="F3" s="28" t="s">
        <v>37</v>
      </c>
      <c r="G3" s="28" t="s">
        <v>38</v>
      </c>
      <c r="H3" s="28" t="s">
        <v>39</v>
      </c>
      <c r="I3" s="53" t="s">
        <v>40</v>
      </c>
      <c r="J3" s="28" t="s">
        <v>41</v>
      </c>
      <c r="K3" s="53" t="s">
        <v>42</v>
      </c>
      <c r="L3" s="31" t="s">
        <v>43</v>
      </c>
      <c r="M3" s="31" t="s">
        <v>44</v>
      </c>
      <c r="N3" s="28" t="s">
        <v>45</v>
      </c>
      <c r="O3" s="31" t="s">
        <v>46</v>
      </c>
      <c r="P3" s="31" t="s">
        <v>49</v>
      </c>
      <c r="Q3" s="28" t="s">
        <v>50</v>
      </c>
      <c r="R3" s="31" t="s">
        <v>51</v>
      </c>
      <c r="S3" s="43" t="s">
        <v>53</v>
      </c>
      <c r="T3" s="31" t="s">
        <v>52</v>
      </c>
      <c r="U3" s="31" t="s">
        <v>54</v>
      </c>
      <c r="V3" s="32"/>
    </row>
    <row r="4" spans="1:27" ht="160.05000000000001" customHeight="1" x14ac:dyDescent="0.25">
      <c r="B4" s="19" t="s">
        <v>25</v>
      </c>
      <c r="C4" s="19" t="s">
        <v>36</v>
      </c>
      <c r="D4" s="40" t="s">
        <v>59</v>
      </c>
      <c r="E4" s="37">
        <v>45</v>
      </c>
      <c r="F4" s="26">
        <v>10</v>
      </c>
      <c r="G4" s="26">
        <v>10</v>
      </c>
      <c r="H4" s="26">
        <v>10</v>
      </c>
      <c r="I4" s="54">
        <f>F4*G4*H4/1000000*360</f>
        <v>0.36</v>
      </c>
      <c r="J4" s="26">
        <v>50</v>
      </c>
      <c r="K4" s="54">
        <f>J4/1.565</f>
        <v>31.948881789137381</v>
      </c>
      <c r="L4" s="27">
        <f>I4+K4</f>
        <v>32.308881789137381</v>
      </c>
      <c r="M4" s="27">
        <f>L4*1.5</f>
        <v>48.463322683706068</v>
      </c>
      <c r="N4" s="26">
        <v>45.5</v>
      </c>
      <c r="O4" s="27">
        <f>N4-L4</f>
        <v>13.191118210862619</v>
      </c>
      <c r="P4" s="27">
        <f>O4/N4*100</f>
        <v>28.991468595302461</v>
      </c>
      <c r="Q4" s="26">
        <v>39.9</v>
      </c>
      <c r="R4" s="27">
        <f>(Q4-L4)/Q4*100</f>
        <v>19.025358924467714</v>
      </c>
      <c r="S4" s="44">
        <v>1000</v>
      </c>
      <c r="T4" s="27">
        <v>100</v>
      </c>
      <c r="U4" s="27">
        <f>T4*L4</f>
        <v>3230.8881789137381</v>
      </c>
    </row>
    <row r="5" spans="1:27" ht="160.05000000000001" customHeight="1" x14ac:dyDescent="0.25">
      <c r="D5" s="40" t="s">
        <v>70</v>
      </c>
      <c r="E5" s="37">
        <v>1</v>
      </c>
      <c r="F5" s="26">
        <v>22</v>
      </c>
      <c r="G5" s="26">
        <v>20</v>
      </c>
      <c r="H5" s="26">
        <v>8.5</v>
      </c>
      <c r="I5" s="54">
        <f>F5*G5*H5/1000000*360</f>
        <v>1.3464</v>
      </c>
      <c r="J5" s="26">
        <v>34</v>
      </c>
      <c r="K5" s="54">
        <f>J5/1.565</f>
        <v>21.725239616613418</v>
      </c>
      <c r="L5" s="27">
        <f>I5+K5</f>
        <v>23.071639616613417</v>
      </c>
      <c r="M5" s="27">
        <f>L5*1.5</f>
        <v>34.607459424920123</v>
      </c>
      <c r="N5" s="26">
        <v>32.9</v>
      </c>
      <c r="O5" s="27">
        <f>N5-L5</f>
        <v>9.8283603833865811</v>
      </c>
      <c r="P5" s="27">
        <f>O5/N5*100</f>
        <v>29.873435815764687</v>
      </c>
      <c r="Q5" s="26">
        <v>1</v>
      </c>
      <c r="R5" s="27">
        <f>(Q5-L5)/Q5*100</f>
        <v>-2207.1639616613415</v>
      </c>
      <c r="S5" s="44">
        <v>1</v>
      </c>
      <c r="T5" s="27">
        <v>1</v>
      </c>
      <c r="U5" s="27">
        <f>T5*L5</f>
        <v>23.071639616613417</v>
      </c>
    </row>
    <row r="6" spans="1:27" ht="160.05000000000001" customHeight="1" x14ac:dyDescent="0.25">
      <c r="D6" s="40" t="s">
        <v>72</v>
      </c>
      <c r="E6" s="37">
        <v>1</v>
      </c>
      <c r="F6" s="26">
        <v>18</v>
      </c>
      <c r="G6" s="26">
        <v>13</v>
      </c>
      <c r="H6" s="26">
        <v>6</v>
      </c>
      <c r="I6" s="54">
        <f>F6*G6*H6/1000000*360</f>
        <v>0.50544</v>
      </c>
      <c r="J6" s="26">
        <v>17</v>
      </c>
      <c r="K6" s="54">
        <f t="shared" ref="K6:K69" si="0">J6/1.565</f>
        <v>10.862619808306709</v>
      </c>
      <c r="L6" s="27">
        <f>I6+K6</f>
        <v>11.368059808306709</v>
      </c>
      <c r="M6" s="27">
        <f t="shared" ref="M6:M69" si="1">L6*1.5</f>
        <v>17.052089712460063</v>
      </c>
      <c r="N6" s="26">
        <v>17.95</v>
      </c>
      <c r="O6" s="27">
        <f>N6-L6</f>
        <v>6.58194019169329</v>
      </c>
      <c r="P6" s="27">
        <f>O6/N6*100</f>
        <v>36.668190482970978</v>
      </c>
      <c r="Q6" s="26">
        <v>14.95</v>
      </c>
      <c r="R6" s="27">
        <f>(Q6-L6)/Q6*100</f>
        <v>23.959466165172511</v>
      </c>
      <c r="S6" s="44">
        <v>1</v>
      </c>
      <c r="T6" s="27">
        <v>20</v>
      </c>
      <c r="U6" s="27">
        <f>T6*L6</f>
        <v>227.36119616613419</v>
      </c>
    </row>
    <row r="7" spans="1:27" ht="160.05000000000001" customHeight="1" x14ac:dyDescent="0.25">
      <c r="B7" s="45"/>
      <c r="C7" s="45"/>
      <c r="D7" s="40"/>
      <c r="E7" s="37"/>
      <c r="I7" s="54">
        <f t="shared" ref="I7:I70" si="2">F7*G7*H7/1000000*360</f>
        <v>0</v>
      </c>
      <c r="K7" s="54">
        <f t="shared" si="0"/>
        <v>0</v>
      </c>
      <c r="L7" s="27">
        <f t="shared" ref="L7:L70" si="3">I7+K7</f>
        <v>0</v>
      </c>
      <c r="M7" s="27">
        <f t="shared" si="1"/>
        <v>0</v>
      </c>
      <c r="O7" s="27">
        <f t="shared" ref="O7:O70" si="4">N7-L7</f>
        <v>0</v>
      </c>
      <c r="P7" s="27" t="e">
        <f t="shared" ref="P7:P70" si="5">O7/N7*100</f>
        <v>#DIV/0!</v>
      </c>
      <c r="R7" s="27" t="e">
        <f t="shared" ref="R7:R70" si="6">(Q7-L7)/Q7*100</f>
        <v>#DIV/0!</v>
      </c>
      <c r="S7" s="44">
        <v>1</v>
      </c>
      <c r="T7" s="27">
        <v>1</v>
      </c>
      <c r="U7" s="27">
        <f t="shared" ref="U7:U70" si="7">T7*L7</f>
        <v>0</v>
      </c>
    </row>
    <row r="8" spans="1:27" ht="160.05000000000001" customHeight="1" x14ac:dyDescent="0.25">
      <c r="B8" s="42"/>
      <c r="D8" s="40"/>
      <c r="E8" s="37"/>
      <c r="I8" s="54">
        <f t="shared" si="2"/>
        <v>0</v>
      </c>
      <c r="K8" s="54">
        <f t="shared" si="0"/>
        <v>0</v>
      </c>
      <c r="L8" s="27">
        <f t="shared" si="3"/>
        <v>0</v>
      </c>
      <c r="M8" s="27">
        <f t="shared" si="1"/>
        <v>0</v>
      </c>
      <c r="O8" s="27">
        <f t="shared" si="4"/>
        <v>0</v>
      </c>
      <c r="P8" s="27" t="e">
        <f t="shared" si="5"/>
        <v>#DIV/0!</v>
      </c>
      <c r="R8" s="27" t="e">
        <f t="shared" si="6"/>
        <v>#DIV/0!</v>
      </c>
      <c r="S8" s="44">
        <v>1</v>
      </c>
      <c r="T8" s="27">
        <v>1</v>
      </c>
      <c r="U8" s="27">
        <f t="shared" si="7"/>
        <v>0</v>
      </c>
    </row>
    <row r="9" spans="1:27" ht="160.05000000000001" customHeight="1" x14ac:dyDescent="0.25">
      <c r="B9" s="42"/>
      <c r="D9" s="40"/>
      <c r="E9" s="37"/>
      <c r="I9" s="54">
        <f t="shared" si="2"/>
        <v>0</v>
      </c>
      <c r="K9" s="54">
        <f t="shared" si="0"/>
        <v>0</v>
      </c>
      <c r="L9" s="27">
        <f t="shared" si="3"/>
        <v>0</v>
      </c>
      <c r="M9" s="27">
        <f t="shared" si="1"/>
        <v>0</v>
      </c>
      <c r="O9" s="27">
        <f t="shared" si="4"/>
        <v>0</v>
      </c>
      <c r="P9" s="27" t="e">
        <f t="shared" si="5"/>
        <v>#DIV/0!</v>
      </c>
      <c r="R9" s="27" t="e">
        <f t="shared" si="6"/>
        <v>#DIV/0!</v>
      </c>
      <c r="S9" s="44">
        <v>1</v>
      </c>
      <c r="T9" s="27">
        <v>1</v>
      </c>
      <c r="U9" s="27">
        <f t="shared" si="7"/>
        <v>0</v>
      </c>
    </row>
    <row r="10" spans="1:27" ht="160.05000000000001" customHeight="1" x14ac:dyDescent="0.25">
      <c r="C10" s="42"/>
      <c r="D10" s="40"/>
      <c r="E10" s="37"/>
      <c r="I10" s="54">
        <f t="shared" si="2"/>
        <v>0</v>
      </c>
      <c r="K10" s="54">
        <f t="shared" si="0"/>
        <v>0</v>
      </c>
      <c r="L10" s="27">
        <f t="shared" si="3"/>
        <v>0</v>
      </c>
      <c r="M10" s="27">
        <f t="shared" si="1"/>
        <v>0</v>
      </c>
      <c r="O10" s="27">
        <f t="shared" si="4"/>
        <v>0</v>
      </c>
      <c r="P10" s="27" t="e">
        <f t="shared" si="5"/>
        <v>#DIV/0!</v>
      </c>
      <c r="R10" s="27" t="e">
        <f t="shared" si="6"/>
        <v>#DIV/0!</v>
      </c>
      <c r="S10" s="44">
        <v>1</v>
      </c>
      <c r="T10" s="27">
        <v>1</v>
      </c>
      <c r="U10" s="27">
        <f t="shared" si="7"/>
        <v>0</v>
      </c>
    </row>
    <row r="11" spans="1:27" ht="160.05000000000001" customHeight="1" x14ac:dyDescent="0.25">
      <c r="D11" s="40"/>
      <c r="E11" s="37"/>
      <c r="I11" s="54">
        <f t="shared" si="2"/>
        <v>0</v>
      </c>
      <c r="K11" s="54">
        <f t="shared" si="0"/>
        <v>0</v>
      </c>
      <c r="L11" s="27">
        <f t="shared" si="3"/>
        <v>0</v>
      </c>
      <c r="M11" s="27">
        <f t="shared" si="1"/>
        <v>0</v>
      </c>
      <c r="O11" s="27">
        <f t="shared" si="4"/>
        <v>0</v>
      </c>
      <c r="P11" s="27" t="e">
        <f t="shared" si="5"/>
        <v>#DIV/0!</v>
      </c>
      <c r="R11" s="27" t="e">
        <f t="shared" si="6"/>
        <v>#DIV/0!</v>
      </c>
      <c r="S11" s="44">
        <v>1</v>
      </c>
      <c r="T11" s="27">
        <v>1</v>
      </c>
      <c r="U11" s="27">
        <f t="shared" si="7"/>
        <v>0</v>
      </c>
    </row>
    <row r="12" spans="1:27" ht="160.05000000000001" customHeight="1" x14ac:dyDescent="0.25">
      <c r="D12" s="40"/>
      <c r="E12" s="37"/>
      <c r="I12" s="54">
        <f t="shared" si="2"/>
        <v>0</v>
      </c>
      <c r="K12" s="54">
        <f t="shared" si="0"/>
        <v>0</v>
      </c>
      <c r="L12" s="27">
        <f t="shared" si="3"/>
        <v>0</v>
      </c>
      <c r="M12" s="27">
        <f t="shared" si="1"/>
        <v>0</v>
      </c>
      <c r="O12" s="27">
        <f t="shared" si="4"/>
        <v>0</v>
      </c>
      <c r="P12" s="27" t="e">
        <f t="shared" si="5"/>
        <v>#DIV/0!</v>
      </c>
      <c r="R12" s="27" t="e">
        <f t="shared" si="6"/>
        <v>#DIV/0!</v>
      </c>
      <c r="S12" s="44">
        <v>1</v>
      </c>
      <c r="T12" s="27">
        <v>1</v>
      </c>
      <c r="U12" s="27">
        <f t="shared" si="7"/>
        <v>0</v>
      </c>
    </row>
    <row r="13" spans="1:27" ht="160.05000000000001" customHeight="1" x14ac:dyDescent="0.25">
      <c r="D13" s="40"/>
      <c r="E13" s="37"/>
      <c r="I13" s="54">
        <f t="shared" si="2"/>
        <v>0</v>
      </c>
      <c r="K13" s="54">
        <f t="shared" si="0"/>
        <v>0</v>
      </c>
      <c r="L13" s="27">
        <f t="shared" si="3"/>
        <v>0</v>
      </c>
      <c r="M13" s="27">
        <f t="shared" si="1"/>
        <v>0</v>
      </c>
      <c r="O13" s="27">
        <f t="shared" si="4"/>
        <v>0</v>
      </c>
      <c r="P13" s="27" t="e">
        <f t="shared" si="5"/>
        <v>#DIV/0!</v>
      </c>
      <c r="R13" s="27" t="e">
        <f t="shared" si="6"/>
        <v>#DIV/0!</v>
      </c>
      <c r="S13" s="44">
        <v>1</v>
      </c>
      <c r="T13" s="27">
        <v>1</v>
      </c>
      <c r="U13" s="27">
        <f t="shared" si="7"/>
        <v>0</v>
      </c>
    </row>
    <row r="14" spans="1:27" ht="160.05000000000001" customHeight="1" x14ac:dyDescent="0.25">
      <c r="D14" s="40"/>
      <c r="E14" s="37"/>
      <c r="I14" s="54">
        <f t="shared" si="2"/>
        <v>0</v>
      </c>
      <c r="K14" s="54">
        <f t="shared" si="0"/>
        <v>0</v>
      </c>
      <c r="L14" s="27">
        <f t="shared" si="3"/>
        <v>0</v>
      </c>
      <c r="M14" s="27">
        <f t="shared" si="1"/>
        <v>0</v>
      </c>
      <c r="O14" s="27">
        <f t="shared" si="4"/>
        <v>0</v>
      </c>
      <c r="P14" s="27" t="e">
        <f t="shared" si="5"/>
        <v>#DIV/0!</v>
      </c>
      <c r="R14" s="27" t="e">
        <f t="shared" si="6"/>
        <v>#DIV/0!</v>
      </c>
      <c r="S14" s="44">
        <v>1</v>
      </c>
      <c r="T14" s="27">
        <v>1</v>
      </c>
      <c r="U14" s="27">
        <f t="shared" si="7"/>
        <v>0</v>
      </c>
    </row>
    <row r="15" spans="1:27" ht="160.05000000000001" customHeight="1" x14ac:dyDescent="0.25">
      <c r="D15" s="40"/>
      <c r="E15" s="37"/>
      <c r="I15" s="54">
        <f t="shared" si="2"/>
        <v>0</v>
      </c>
      <c r="K15" s="54">
        <f t="shared" si="0"/>
        <v>0</v>
      </c>
      <c r="L15" s="27">
        <f t="shared" si="3"/>
        <v>0</v>
      </c>
      <c r="M15" s="27">
        <f t="shared" si="1"/>
        <v>0</v>
      </c>
      <c r="O15" s="27">
        <f t="shared" si="4"/>
        <v>0</v>
      </c>
      <c r="P15" s="27" t="e">
        <f t="shared" si="5"/>
        <v>#DIV/0!</v>
      </c>
      <c r="R15" s="27" t="e">
        <f t="shared" si="6"/>
        <v>#DIV/0!</v>
      </c>
      <c r="S15" s="44">
        <v>1</v>
      </c>
      <c r="T15" s="27">
        <v>1</v>
      </c>
      <c r="U15" s="27">
        <f t="shared" si="7"/>
        <v>0</v>
      </c>
    </row>
    <row r="16" spans="1:27" ht="160.05000000000001" customHeight="1" x14ac:dyDescent="0.25">
      <c r="D16" s="40"/>
      <c r="E16" s="37"/>
      <c r="I16" s="54">
        <f t="shared" si="2"/>
        <v>0</v>
      </c>
      <c r="K16" s="54">
        <f t="shared" si="0"/>
        <v>0</v>
      </c>
      <c r="L16" s="27">
        <f t="shared" si="3"/>
        <v>0</v>
      </c>
      <c r="M16" s="27">
        <f t="shared" si="1"/>
        <v>0</v>
      </c>
      <c r="O16" s="27">
        <f t="shared" si="4"/>
        <v>0</v>
      </c>
      <c r="P16" s="27" t="e">
        <f t="shared" si="5"/>
        <v>#DIV/0!</v>
      </c>
      <c r="R16" s="27" t="e">
        <f t="shared" si="6"/>
        <v>#DIV/0!</v>
      </c>
      <c r="S16" s="44">
        <v>1</v>
      </c>
      <c r="T16" s="27">
        <v>1</v>
      </c>
      <c r="U16" s="27">
        <f t="shared" si="7"/>
        <v>0</v>
      </c>
    </row>
    <row r="17" spans="4:21" ht="160.05000000000001" customHeight="1" x14ac:dyDescent="0.25">
      <c r="D17" s="40"/>
      <c r="E17" s="37"/>
      <c r="I17" s="54">
        <f t="shared" si="2"/>
        <v>0</v>
      </c>
      <c r="K17" s="54">
        <f t="shared" si="0"/>
        <v>0</v>
      </c>
      <c r="L17" s="27">
        <f t="shared" si="3"/>
        <v>0</v>
      </c>
      <c r="M17" s="27">
        <f t="shared" si="1"/>
        <v>0</v>
      </c>
      <c r="O17" s="27">
        <f t="shared" si="4"/>
        <v>0</v>
      </c>
      <c r="P17" s="27" t="e">
        <f t="shared" si="5"/>
        <v>#DIV/0!</v>
      </c>
      <c r="R17" s="27" t="e">
        <f t="shared" si="6"/>
        <v>#DIV/0!</v>
      </c>
      <c r="S17" s="44">
        <v>1</v>
      </c>
      <c r="T17" s="27">
        <v>1</v>
      </c>
      <c r="U17" s="27">
        <f t="shared" si="7"/>
        <v>0</v>
      </c>
    </row>
    <row r="18" spans="4:21" ht="160.05000000000001" customHeight="1" x14ac:dyDescent="0.25">
      <c r="D18" s="40"/>
      <c r="E18" s="37"/>
      <c r="I18" s="54">
        <f t="shared" si="2"/>
        <v>0</v>
      </c>
      <c r="K18" s="54">
        <f t="shared" si="0"/>
        <v>0</v>
      </c>
      <c r="L18" s="27">
        <f t="shared" si="3"/>
        <v>0</v>
      </c>
      <c r="M18" s="27">
        <f t="shared" si="1"/>
        <v>0</v>
      </c>
      <c r="O18" s="27">
        <f t="shared" si="4"/>
        <v>0</v>
      </c>
      <c r="P18" s="27" t="e">
        <f t="shared" si="5"/>
        <v>#DIV/0!</v>
      </c>
      <c r="R18" s="27" t="e">
        <f t="shared" si="6"/>
        <v>#DIV/0!</v>
      </c>
      <c r="S18" s="44">
        <v>1</v>
      </c>
      <c r="T18" s="27">
        <v>1</v>
      </c>
      <c r="U18" s="27">
        <f t="shared" si="7"/>
        <v>0</v>
      </c>
    </row>
    <row r="19" spans="4:21" ht="160.05000000000001" customHeight="1" x14ac:dyDescent="0.25">
      <c r="D19" s="40"/>
      <c r="E19" s="37"/>
      <c r="I19" s="54">
        <f t="shared" si="2"/>
        <v>0</v>
      </c>
      <c r="K19" s="54">
        <f t="shared" si="0"/>
        <v>0</v>
      </c>
      <c r="L19" s="27">
        <f t="shared" si="3"/>
        <v>0</v>
      </c>
      <c r="M19" s="27">
        <f t="shared" si="1"/>
        <v>0</v>
      </c>
      <c r="O19" s="27">
        <f t="shared" si="4"/>
        <v>0</v>
      </c>
      <c r="P19" s="27" t="e">
        <f t="shared" si="5"/>
        <v>#DIV/0!</v>
      </c>
      <c r="R19" s="27" t="e">
        <f t="shared" si="6"/>
        <v>#DIV/0!</v>
      </c>
      <c r="S19" s="44">
        <v>1</v>
      </c>
      <c r="T19" s="27">
        <v>1</v>
      </c>
      <c r="U19" s="27">
        <f t="shared" si="7"/>
        <v>0</v>
      </c>
    </row>
    <row r="20" spans="4:21" ht="160.05000000000001" customHeight="1" x14ac:dyDescent="0.25">
      <c r="D20" s="40"/>
      <c r="E20" s="37"/>
      <c r="I20" s="54">
        <f t="shared" si="2"/>
        <v>0</v>
      </c>
      <c r="K20" s="54">
        <f t="shared" si="0"/>
        <v>0</v>
      </c>
      <c r="L20" s="27">
        <f t="shared" si="3"/>
        <v>0</v>
      </c>
      <c r="M20" s="27">
        <f t="shared" si="1"/>
        <v>0</v>
      </c>
      <c r="O20" s="27">
        <f t="shared" si="4"/>
        <v>0</v>
      </c>
      <c r="P20" s="27" t="e">
        <f t="shared" si="5"/>
        <v>#DIV/0!</v>
      </c>
      <c r="R20" s="27" t="e">
        <f t="shared" si="6"/>
        <v>#DIV/0!</v>
      </c>
      <c r="S20" s="44">
        <v>1</v>
      </c>
      <c r="T20" s="27">
        <v>1</v>
      </c>
      <c r="U20" s="27">
        <f t="shared" si="7"/>
        <v>0</v>
      </c>
    </row>
    <row r="21" spans="4:21" ht="160.05000000000001" customHeight="1" x14ac:dyDescent="0.25">
      <c r="D21" s="40"/>
      <c r="E21" s="37"/>
      <c r="I21" s="54">
        <f t="shared" si="2"/>
        <v>0</v>
      </c>
      <c r="K21" s="54">
        <f t="shared" si="0"/>
        <v>0</v>
      </c>
      <c r="L21" s="27">
        <f t="shared" si="3"/>
        <v>0</v>
      </c>
      <c r="M21" s="27">
        <f t="shared" si="1"/>
        <v>0</v>
      </c>
      <c r="O21" s="27">
        <f t="shared" si="4"/>
        <v>0</v>
      </c>
      <c r="P21" s="27" t="e">
        <f t="shared" si="5"/>
        <v>#DIV/0!</v>
      </c>
      <c r="R21" s="27" t="e">
        <f t="shared" si="6"/>
        <v>#DIV/0!</v>
      </c>
      <c r="S21" s="44">
        <v>1</v>
      </c>
      <c r="T21" s="27">
        <v>1</v>
      </c>
      <c r="U21" s="27">
        <f t="shared" si="7"/>
        <v>0</v>
      </c>
    </row>
    <row r="22" spans="4:21" ht="160.05000000000001" customHeight="1" x14ac:dyDescent="0.25">
      <c r="D22" s="40"/>
      <c r="E22" s="37"/>
      <c r="I22" s="54">
        <f t="shared" si="2"/>
        <v>0</v>
      </c>
      <c r="K22" s="54">
        <f t="shared" si="0"/>
        <v>0</v>
      </c>
      <c r="L22" s="27">
        <f t="shared" si="3"/>
        <v>0</v>
      </c>
      <c r="M22" s="27">
        <f t="shared" si="1"/>
        <v>0</v>
      </c>
      <c r="O22" s="27">
        <f t="shared" si="4"/>
        <v>0</v>
      </c>
      <c r="P22" s="27" t="e">
        <f t="shared" si="5"/>
        <v>#DIV/0!</v>
      </c>
      <c r="R22" s="27" t="e">
        <f t="shared" si="6"/>
        <v>#DIV/0!</v>
      </c>
      <c r="S22" s="44">
        <v>1</v>
      </c>
      <c r="T22" s="27">
        <v>1</v>
      </c>
      <c r="U22" s="27">
        <f t="shared" si="7"/>
        <v>0</v>
      </c>
    </row>
    <row r="23" spans="4:21" ht="160.05000000000001" customHeight="1" x14ac:dyDescent="0.25">
      <c r="D23" s="40"/>
      <c r="E23" s="37"/>
      <c r="I23" s="54">
        <f t="shared" si="2"/>
        <v>0</v>
      </c>
      <c r="K23" s="54">
        <f t="shared" si="0"/>
        <v>0</v>
      </c>
      <c r="L23" s="27">
        <f t="shared" si="3"/>
        <v>0</v>
      </c>
      <c r="M23" s="27">
        <f t="shared" si="1"/>
        <v>0</v>
      </c>
      <c r="O23" s="27">
        <f t="shared" si="4"/>
        <v>0</v>
      </c>
      <c r="P23" s="27" t="e">
        <f t="shared" si="5"/>
        <v>#DIV/0!</v>
      </c>
      <c r="R23" s="27" t="e">
        <f t="shared" si="6"/>
        <v>#DIV/0!</v>
      </c>
      <c r="S23" s="44">
        <v>1</v>
      </c>
      <c r="T23" s="27">
        <v>1</v>
      </c>
      <c r="U23" s="27">
        <f t="shared" si="7"/>
        <v>0</v>
      </c>
    </row>
    <row r="24" spans="4:21" ht="160.05000000000001" customHeight="1" x14ac:dyDescent="0.25">
      <c r="D24" s="40"/>
      <c r="E24" s="37"/>
      <c r="I24" s="54">
        <f t="shared" si="2"/>
        <v>0</v>
      </c>
      <c r="K24" s="54">
        <f t="shared" si="0"/>
        <v>0</v>
      </c>
      <c r="L24" s="27">
        <f t="shared" si="3"/>
        <v>0</v>
      </c>
      <c r="M24" s="27">
        <f t="shared" si="1"/>
        <v>0</v>
      </c>
      <c r="O24" s="27">
        <f t="shared" si="4"/>
        <v>0</v>
      </c>
      <c r="P24" s="27" t="e">
        <f t="shared" si="5"/>
        <v>#DIV/0!</v>
      </c>
      <c r="R24" s="27" t="e">
        <f t="shared" si="6"/>
        <v>#DIV/0!</v>
      </c>
      <c r="S24" s="44">
        <v>1</v>
      </c>
      <c r="T24" s="27">
        <v>1</v>
      </c>
      <c r="U24" s="27">
        <f t="shared" si="7"/>
        <v>0</v>
      </c>
    </row>
    <row r="25" spans="4:21" ht="160.05000000000001" customHeight="1" x14ac:dyDescent="0.25">
      <c r="D25" s="40"/>
      <c r="E25" s="37"/>
      <c r="I25" s="54">
        <f t="shared" si="2"/>
        <v>0</v>
      </c>
      <c r="K25" s="54">
        <f t="shared" si="0"/>
        <v>0</v>
      </c>
      <c r="L25" s="27">
        <f t="shared" si="3"/>
        <v>0</v>
      </c>
      <c r="M25" s="27">
        <f t="shared" si="1"/>
        <v>0</v>
      </c>
      <c r="O25" s="27">
        <f t="shared" si="4"/>
        <v>0</v>
      </c>
      <c r="P25" s="27" t="e">
        <f t="shared" si="5"/>
        <v>#DIV/0!</v>
      </c>
      <c r="R25" s="27" t="e">
        <f t="shared" si="6"/>
        <v>#DIV/0!</v>
      </c>
      <c r="S25" s="44">
        <v>1</v>
      </c>
      <c r="T25" s="27">
        <v>1</v>
      </c>
      <c r="U25" s="27">
        <f t="shared" si="7"/>
        <v>0</v>
      </c>
    </row>
    <row r="26" spans="4:21" ht="160.05000000000001" customHeight="1" x14ac:dyDescent="0.25">
      <c r="D26" s="40"/>
      <c r="E26" s="37"/>
      <c r="I26" s="54">
        <f t="shared" si="2"/>
        <v>0</v>
      </c>
      <c r="K26" s="54">
        <f t="shared" si="0"/>
        <v>0</v>
      </c>
      <c r="L26" s="27">
        <f t="shared" si="3"/>
        <v>0</v>
      </c>
      <c r="M26" s="27">
        <f t="shared" si="1"/>
        <v>0</v>
      </c>
      <c r="O26" s="27">
        <f t="shared" si="4"/>
        <v>0</v>
      </c>
      <c r="P26" s="27" t="e">
        <f t="shared" si="5"/>
        <v>#DIV/0!</v>
      </c>
      <c r="R26" s="27" t="e">
        <f t="shared" si="6"/>
        <v>#DIV/0!</v>
      </c>
      <c r="S26" s="44">
        <v>1</v>
      </c>
      <c r="T26" s="27">
        <v>1</v>
      </c>
      <c r="U26" s="27">
        <f t="shared" si="7"/>
        <v>0</v>
      </c>
    </row>
    <row r="27" spans="4:21" ht="160.05000000000001" customHeight="1" x14ac:dyDescent="0.25">
      <c r="D27" s="40"/>
      <c r="E27" s="37"/>
      <c r="I27" s="54">
        <f t="shared" si="2"/>
        <v>0</v>
      </c>
      <c r="K27" s="54">
        <f t="shared" si="0"/>
        <v>0</v>
      </c>
      <c r="L27" s="27">
        <f t="shared" si="3"/>
        <v>0</v>
      </c>
      <c r="M27" s="27">
        <f t="shared" si="1"/>
        <v>0</v>
      </c>
      <c r="O27" s="27">
        <f t="shared" si="4"/>
        <v>0</v>
      </c>
      <c r="P27" s="27" t="e">
        <f t="shared" si="5"/>
        <v>#DIV/0!</v>
      </c>
      <c r="R27" s="27" t="e">
        <f t="shared" si="6"/>
        <v>#DIV/0!</v>
      </c>
      <c r="S27" s="44">
        <v>1</v>
      </c>
      <c r="T27" s="27">
        <v>1</v>
      </c>
      <c r="U27" s="27">
        <f t="shared" si="7"/>
        <v>0</v>
      </c>
    </row>
    <row r="28" spans="4:21" ht="160.05000000000001" customHeight="1" x14ac:dyDescent="0.25">
      <c r="D28" s="40"/>
      <c r="E28" s="37"/>
      <c r="I28" s="54">
        <f t="shared" si="2"/>
        <v>0</v>
      </c>
      <c r="K28" s="54">
        <f t="shared" si="0"/>
        <v>0</v>
      </c>
      <c r="L28" s="27">
        <f t="shared" si="3"/>
        <v>0</v>
      </c>
      <c r="M28" s="27">
        <f t="shared" si="1"/>
        <v>0</v>
      </c>
      <c r="O28" s="27">
        <f t="shared" si="4"/>
        <v>0</v>
      </c>
      <c r="P28" s="27" t="e">
        <f t="shared" si="5"/>
        <v>#DIV/0!</v>
      </c>
      <c r="R28" s="27" t="e">
        <f t="shared" si="6"/>
        <v>#DIV/0!</v>
      </c>
      <c r="S28" s="44">
        <v>1</v>
      </c>
      <c r="T28" s="27">
        <v>1</v>
      </c>
      <c r="U28" s="27">
        <f t="shared" si="7"/>
        <v>0</v>
      </c>
    </row>
    <row r="29" spans="4:21" ht="160.05000000000001" customHeight="1" x14ac:dyDescent="0.25">
      <c r="D29" s="40"/>
      <c r="E29" s="37"/>
      <c r="I29" s="54">
        <f t="shared" si="2"/>
        <v>0</v>
      </c>
      <c r="K29" s="54">
        <f t="shared" si="0"/>
        <v>0</v>
      </c>
      <c r="L29" s="27">
        <f t="shared" si="3"/>
        <v>0</v>
      </c>
      <c r="M29" s="27">
        <f t="shared" si="1"/>
        <v>0</v>
      </c>
      <c r="O29" s="27">
        <f t="shared" si="4"/>
        <v>0</v>
      </c>
      <c r="P29" s="27" t="e">
        <f t="shared" si="5"/>
        <v>#DIV/0!</v>
      </c>
      <c r="R29" s="27" t="e">
        <f t="shared" si="6"/>
        <v>#DIV/0!</v>
      </c>
      <c r="S29" s="44">
        <v>1</v>
      </c>
      <c r="T29" s="27">
        <v>1</v>
      </c>
      <c r="U29" s="27">
        <f t="shared" si="7"/>
        <v>0</v>
      </c>
    </row>
    <row r="30" spans="4:21" ht="160.05000000000001" customHeight="1" x14ac:dyDescent="0.25">
      <c r="D30" s="40"/>
      <c r="E30" s="37"/>
      <c r="I30" s="54">
        <f t="shared" si="2"/>
        <v>0</v>
      </c>
      <c r="K30" s="54">
        <f t="shared" si="0"/>
        <v>0</v>
      </c>
      <c r="L30" s="27">
        <f t="shared" si="3"/>
        <v>0</v>
      </c>
      <c r="M30" s="27">
        <f t="shared" si="1"/>
        <v>0</v>
      </c>
      <c r="O30" s="27">
        <f t="shared" si="4"/>
        <v>0</v>
      </c>
      <c r="P30" s="27" t="e">
        <f t="shared" si="5"/>
        <v>#DIV/0!</v>
      </c>
      <c r="R30" s="27" t="e">
        <f t="shared" si="6"/>
        <v>#DIV/0!</v>
      </c>
      <c r="S30" s="44">
        <v>1</v>
      </c>
      <c r="T30" s="27">
        <v>1</v>
      </c>
      <c r="U30" s="27">
        <f t="shared" si="7"/>
        <v>0</v>
      </c>
    </row>
    <row r="31" spans="4:21" ht="160.05000000000001" customHeight="1" x14ac:dyDescent="0.25">
      <c r="D31" s="40"/>
      <c r="E31" s="37"/>
      <c r="I31" s="54">
        <f t="shared" si="2"/>
        <v>0</v>
      </c>
      <c r="K31" s="54">
        <f t="shared" si="0"/>
        <v>0</v>
      </c>
      <c r="L31" s="27">
        <f t="shared" si="3"/>
        <v>0</v>
      </c>
      <c r="M31" s="27">
        <f t="shared" si="1"/>
        <v>0</v>
      </c>
      <c r="O31" s="27">
        <f t="shared" si="4"/>
        <v>0</v>
      </c>
      <c r="P31" s="27" t="e">
        <f t="shared" si="5"/>
        <v>#DIV/0!</v>
      </c>
      <c r="R31" s="27" t="e">
        <f t="shared" si="6"/>
        <v>#DIV/0!</v>
      </c>
      <c r="S31" s="44">
        <v>1</v>
      </c>
      <c r="T31" s="27">
        <v>1</v>
      </c>
      <c r="U31" s="27">
        <f t="shared" si="7"/>
        <v>0</v>
      </c>
    </row>
    <row r="32" spans="4:21" ht="160.05000000000001" customHeight="1" x14ac:dyDescent="0.25">
      <c r="D32" s="40"/>
      <c r="E32" s="37"/>
      <c r="I32" s="54">
        <f t="shared" si="2"/>
        <v>0</v>
      </c>
      <c r="K32" s="54">
        <f t="shared" si="0"/>
        <v>0</v>
      </c>
      <c r="L32" s="27">
        <f t="shared" si="3"/>
        <v>0</v>
      </c>
      <c r="M32" s="27">
        <f t="shared" si="1"/>
        <v>0</v>
      </c>
      <c r="O32" s="27">
        <f t="shared" si="4"/>
        <v>0</v>
      </c>
      <c r="P32" s="27" t="e">
        <f t="shared" si="5"/>
        <v>#DIV/0!</v>
      </c>
      <c r="R32" s="27" t="e">
        <f t="shared" si="6"/>
        <v>#DIV/0!</v>
      </c>
      <c r="S32" s="44">
        <v>1</v>
      </c>
      <c r="T32" s="27">
        <v>1</v>
      </c>
      <c r="U32" s="27">
        <f t="shared" si="7"/>
        <v>0</v>
      </c>
    </row>
    <row r="33" spans="4:21" ht="160.05000000000001" customHeight="1" x14ac:dyDescent="0.25">
      <c r="D33" s="40"/>
      <c r="E33" s="37"/>
      <c r="I33" s="54">
        <f t="shared" si="2"/>
        <v>0</v>
      </c>
      <c r="K33" s="54">
        <f t="shared" si="0"/>
        <v>0</v>
      </c>
      <c r="L33" s="27">
        <f t="shared" si="3"/>
        <v>0</v>
      </c>
      <c r="M33" s="27">
        <f t="shared" si="1"/>
        <v>0</v>
      </c>
      <c r="O33" s="27">
        <f t="shared" si="4"/>
        <v>0</v>
      </c>
      <c r="P33" s="27" t="e">
        <f t="shared" si="5"/>
        <v>#DIV/0!</v>
      </c>
      <c r="R33" s="27" t="e">
        <f t="shared" si="6"/>
        <v>#DIV/0!</v>
      </c>
      <c r="S33" s="44">
        <v>1</v>
      </c>
      <c r="T33" s="27">
        <v>1</v>
      </c>
      <c r="U33" s="27">
        <f t="shared" si="7"/>
        <v>0</v>
      </c>
    </row>
    <row r="34" spans="4:21" ht="160.05000000000001" customHeight="1" x14ac:dyDescent="0.25">
      <c r="D34" s="40"/>
      <c r="E34" s="37"/>
      <c r="I34" s="54">
        <f t="shared" si="2"/>
        <v>0</v>
      </c>
      <c r="K34" s="54">
        <f t="shared" si="0"/>
        <v>0</v>
      </c>
      <c r="L34" s="27">
        <f t="shared" si="3"/>
        <v>0</v>
      </c>
      <c r="M34" s="27">
        <f t="shared" si="1"/>
        <v>0</v>
      </c>
      <c r="O34" s="27">
        <f t="shared" si="4"/>
        <v>0</v>
      </c>
      <c r="P34" s="27" t="e">
        <f t="shared" si="5"/>
        <v>#DIV/0!</v>
      </c>
      <c r="R34" s="27" t="e">
        <f t="shared" si="6"/>
        <v>#DIV/0!</v>
      </c>
      <c r="S34" s="44">
        <v>1</v>
      </c>
      <c r="T34" s="27">
        <v>1</v>
      </c>
      <c r="U34" s="27">
        <f t="shared" si="7"/>
        <v>0</v>
      </c>
    </row>
    <row r="35" spans="4:21" ht="160.05000000000001" customHeight="1" x14ac:dyDescent="0.25">
      <c r="D35" s="40"/>
      <c r="E35" s="37"/>
      <c r="I35" s="54">
        <f t="shared" si="2"/>
        <v>0</v>
      </c>
      <c r="K35" s="54">
        <f t="shared" si="0"/>
        <v>0</v>
      </c>
      <c r="L35" s="27">
        <f t="shared" si="3"/>
        <v>0</v>
      </c>
      <c r="M35" s="27">
        <f t="shared" si="1"/>
        <v>0</v>
      </c>
      <c r="O35" s="27">
        <f t="shared" si="4"/>
        <v>0</v>
      </c>
      <c r="P35" s="27" t="e">
        <f t="shared" si="5"/>
        <v>#DIV/0!</v>
      </c>
      <c r="R35" s="27" t="e">
        <f t="shared" si="6"/>
        <v>#DIV/0!</v>
      </c>
      <c r="S35" s="44">
        <v>1</v>
      </c>
      <c r="T35" s="27">
        <v>1</v>
      </c>
      <c r="U35" s="27">
        <f t="shared" si="7"/>
        <v>0</v>
      </c>
    </row>
    <row r="36" spans="4:21" ht="160.05000000000001" customHeight="1" x14ac:dyDescent="0.25">
      <c r="D36" s="40"/>
      <c r="E36" s="37"/>
      <c r="I36" s="54">
        <f t="shared" si="2"/>
        <v>0</v>
      </c>
      <c r="K36" s="54">
        <f t="shared" si="0"/>
        <v>0</v>
      </c>
      <c r="L36" s="27">
        <f t="shared" si="3"/>
        <v>0</v>
      </c>
      <c r="M36" s="27">
        <f t="shared" si="1"/>
        <v>0</v>
      </c>
      <c r="O36" s="27">
        <f t="shared" si="4"/>
        <v>0</v>
      </c>
      <c r="P36" s="27" t="e">
        <f t="shared" si="5"/>
        <v>#DIV/0!</v>
      </c>
      <c r="R36" s="27" t="e">
        <f t="shared" si="6"/>
        <v>#DIV/0!</v>
      </c>
      <c r="S36" s="44">
        <v>1</v>
      </c>
      <c r="T36" s="27">
        <v>1</v>
      </c>
      <c r="U36" s="27">
        <f t="shared" si="7"/>
        <v>0</v>
      </c>
    </row>
    <row r="37" spans="4:21" ht="160.05000000000001" customHeight="1" x14ac:dyDescent="0.25">
      <c r="D37" s="40"/>
      <c r="E37" s="37"/>
      <c r="I37" s="54">
        <f t="shared" si="2"/>
        <v>0</v>
      </c>
      <c r="K37" s="54">
        <f t="shared" si="0"/>
        <v>0</v>
      </c>
      <c r="L37" s="27">
        <f t="shared" si="3"/>
        <v>0</v>
      </c>
      <c r="M37" s="27">
        <f t="shared" si="1"/>
        <v>0</v>
      </c>
      <c r="O37" s="27">
        <f t="shared" si="4"/>
        <v>0</v>
      </c>
      <c r="P37" s="27" t="e">
        <f t="shared" si="5"/>
        <v>#DIV/0!</v>
      </c>
      <c r="R37" s="27" t="e">
        <f t="shared" si="6"/>
        <v>#DIV/0!</v>
      </c>
      <c r="S37" s="44">
        <v>1</v>
      </c>
      <c r="T37" s="27">
        <v>1</v>
      </c>
      <c r="U37" s="27">
        <f t="shared" si="7"/>
        <v>0</v>
      </c>
    </row>
    <row r="38" spans="4:21" ht="160.05000000000001" customHeight="1" x14ac:dyDescent="0.25">
      <c r="D38" s="40"/>
      <c r="E38" s="37"/>
      <c r="I38" s="54">
        <f t="shared" si="2"/>
        <v>0</v>
      </c>
      <c r="K38" s="54">
        <f t="shared" si="0"/>
        <v>0</v>
      </c>
      <c r="L38" s="27">
        <f t="shared" si="3"/>
        <v>0</v>
      </c>
      <c r="M38" s="27">
        <f t="shared" si="1"/>
        <v>0</v>
      </c>
      <c r="O38" s="27">
        <f t="shared" si="4"/>
        <v>0</v>
      </c>
      <c r="P38" s="27" t="e">
        <f t="shared" si="5"/>
        <v>#DIV/0!</v>
      </c>
      <c r="R38" s="27" t="e">
        <f t="shared" si="6"/>
        <v>#DIV/0!</v>
      </c>
      <c r="S38" s="44">
        <v>1</v>
      </c>
      <c r="T38" s="27">
        <v>1</v>
      </c>
      <c r="U38" s="27">
        <f t="shared" si="7"/>
        <v>0</v>
      </c>
    </row>
    <row r="39" spans="4:21" ht="160.05000000000001" customHeight="1" x14ac:dyDescent="0.25">
      <c r="D39" s="40"/>
      <c r="E39" s="37"/>
      <c r="I39" s="54">
        <f t="shared" si="2"/>
        <v>0</v>
      </c>
      <c r="K39" s="54">
        <f t="shared" si="0"/>
        <v>0</v>
      </c>
      <c r="L39" s="27">
        <f t="shared" si="3"/>
        <v>0</v>
      </c>
      <c r="M39" s="27">
        <f t="shared" si="1"/>
        <v>0</v>
      </c>
      <c r="O39" s="27">
        <f t="shared" si="4"/>
        <v>0</v>
      </c>
      <c r="P39" s="27" t="e">
        <f t="shared" si="5"/>
        <v>#DIV/0!</v>
      </c>
      <c r="R39" s="27" t="e">
        <f t="shared" si="6"/>
        <v>#DIV/0!</v>
      </c>
      <c r="S39" s="44">
        <v>1</v>
      </c>
      <c r="T39" s="27">
        <v>1</v>
      </c>
      <c r="U39" s="27">
        <f t="shared" si="7"/>
        <v>0</v>
      </c>
    </row>
    <row r="40" spans="4:21" ht="160.05000000000001" customHeight="1" x14ac:dyDescent="0.25">
      <c r="D40" s="40"/>
      <c r="E40" s="37"/>
      <c r="I40" s="54">
        <f t="shared" si="2"/>
        <v>0</v>
      </c>
      <c r="K40" s="54">
        <f t="shared" si="0"/>
        <v>0</v>
      </c>
      <c r="L40" s="27">
        <f t="shared" si="3"/>
        <v>0</v>
      </c>
      <c r="M40" s="27">
        <f t="shared" si="1"/>
        <v>0</v>
      </c>
      <c r="O40" s="27">
        <f t="shared" si="4"/>
        <v>0</v>
      </c>
      <c r="P40" s="27" t="e">
        <f t="shared" si="5"/>
        <v>#DIV/0!</v>
      </c>
      <c r="R40" s="27" t="e">
        <f t="shared" si="6"/>
        <v>#DIV/0!</v>
      </c>
      <c r="S40" s="44">
        <v>1</v>
      </c>
      <c r="T40" s="27">
        <v>1</v>
      </c>
      <c r="U40" s="27">
        <f t="shared" si="7"/>
        <v>0</v>
      </c>
    </row>
    <row r="41" spans="4:21" ht="160.05000000000001" customHeight="1" x14ac:dyDescent="0.25">
      <c r="D41" s="40"/>
      <c r="E41" s="37"/>
      <c r="I41" s="54">
        <f t="shared" si="2"/>
        <v>0</v>
      </c>
      <c r="K41" s="54">
        <f t="shared" si="0"/>
        <v>0</v>
      </c>
      <c r="L41" s="27">
        <f t="shared" si="3"/>
        <v>0</v>
      </c>
      <c r="M41" s="27">
        <f t="shared" si="1"/>
        <v>0</v>
      </c>
      <c r="O41" s="27">
        <f t="shared" si="4"/>
        <v>0</v>
      </c>
      <c r="P41" s="27" t="e">
        <f t="shared" si="5"/>
        <v>#DIV/0!</v>
      </c>
      <c r="R41" s="27" t="e">
        <f t="shared" si="6"/>
        <v>#DIV/0!</v>
      </c>
      <c r="S41" s="44">
        <v>1</v>
      </c>
      <c r="T41" s="27">
        <v>1</v>
      </c>
      <c r="U41" s="27">
        <f t="shared" si="7"/>
        <v>0</v>
      </c>
    </row>
    <row r="42" spans="4:21" ht="160.05000000000001" customHeight="1" x14ac:dyDescent="0.25">
      <c r="D42" s="40"/>
      <c r="E42" s="37"/>
      <c r="I42" s="54">
        <f t="shared" si="2"/>
        <v>0</v>
      </c>
      <c r="K42" s="54">
        <f t="shared" si="0"/>
        <v>0</v>
      </c>
      <c r="L42" s="27">
        <f t="shared" si="3"/>
        <v>0</v>
      </c>
      <c r="M42" s="27">
        <f t="shared" si="1"/>
        <v>0</v>
      </c>
      <c r="O42" s="27">
        <f t="shared" si="4"/>
        <v>0</v>
      </c>
      <c r="P42" s="27" t="e">
        <f t="shared" si="5"/>
        <v>#DIV/0!</v>
      </c>
      <c r="R42" s="27" t="e">
        <f t="shared" si="6"/>
        <v>#DIV/0!</v>
      </c>
      <c r="S42" s="44">
        <v>1</v>
      </c>
      <c r="T42" s="27">
        <v>1</v>
      </c>
      <c r="U42" s="27">
        <f t="shared" si="7"/>
        <v>0</v>
      </c>
    </row>
    <row r="43" spans="4:21" ht="160.05000000000001" customHeight="1" x14ac:dyDescent="0.25">
      <c r="D43" s="40"/>
      <c r="E43" s="37"/>
      <c r="I43" s="54">
        <f t="shared" si="2"/>
        <v>0</v>
      </c>
      <c r="K43" s="54">
        <f t="shared" si="0"/>
        <v>0</v>
      </c>
      <c r="L43" s="27">
        <f t="shared" si="3"/>
        <v>0</v>
      </c>
      <c r="M43" s="27">
        <f t="shared" si="1"/>
        <v>0</v>
      </c>
      <c r="O43" s="27">
        <f t="shared" si="4"/>
        <v>0</v>
      </c>
      <c r="P43" s="27" t="e">
        <f t="shared" si="5"/>
        <v>#DIV/0!</v>
      </c>
      <c r="R43" s="27" t="e">
        <f t="shared" si="6"/>
        <v>#DIV/0!</v>
      </c>
      <c r="S43" s="44">
        <v>1</v>
      </c>
      <c r="T43" s="27">
        <v>1</v>
      </c>
      <c r="U43" s="27">
        <f t="shared" si="7"/>
        <v>0</v>
      </c>
    </row>
    <row r="44" spans="4:21" ht="160.05000000000001" customHeight="1" x14ac:dyDescent="0.25">
      <c r="D44" s="40"/>
      <c r="E44" s="37"/>
      <c r="I44" s="54">
        <f t="shared" si="2"/>
        <v>0</v>
      </c>
      <c r="K44" s="54">
        <f t="shared" si="0"/>
        <v>0</v>
      </c>
      <c r="L44" s="27">
        <f t="shared" si="3"/>
        <v>0</v>
      </c>
      <c r="M44" s="27">
        <f t="shared" si="1"/>
        <v>0</v>
      </c>
      <c r="O44" s="27">
        <f t="shared" si="4"/>
        <v>0</v>
      </c>
      <c r="P44" s="27" t="e">
        <f t="shared" si="5"/>
        <v>#DIV/0!</v>
      </c>
      <c r="R44" s="27" t="e">
        <f t="shared" si="6"/>
        <v>#DIV/0!</v>
      </c>
      <c r="S44" s="44">
        <v>1</v>
      </c>
      <c r="T44" s="27">
        <v>1</v>
      </c>
      <c r="U44" s="27">
        <f t="shared" si="7"/>
        <v>0</v>
      </c>
    </row>
    <row r="45" spans="4:21" ht="160.05000000000001" customHeight="1" x14ac:dyDescent="0.25">
      <c r="D45" s="40"/>
      <c r="E45" s="37"/>
      <c r="I45" s="54">
        <f t="shared" si="2"/>
        <v>0</v>
      </c>
      <c r="K45" s="54">
        <f t="shared" si="0"/>
        <v>0</v>
      </c>
      <c r="L45" s="27">
        <f t="shared" si="3"/>
        <v>0</v>
      </c>
      <c r="M45" s="27">
        <f t="shared" si="1"/>
        <v>0</v>
      </c>
      <c r="O45" s="27">
        <f t="shared" si="4"/>
        <v>0</v>
      </c>
      <c r="P45" s="27" t="e">
        <f t="shared" si="5"/>
        <v>#DIV/0!</v>
      </c>
      <c r="R45" s="27" t="e">
        <f t="shared" si="6"/>
        <v>#DIV/0!</v>
      </c>
      <c r="S45" s="44">
        <v>1</v>
      </c>
      <c r="T45" s="27">
        <v>1</v>
      </c>
      <c r="U45" s="27">
        <f t="shared" si="7"/>
        <v>0</v>
      </c>
    </row>
    <row r="46" spans="4:21" ht="160.05000000000001" customHeight="1" x14ac:dyDescent="0.25">
      <c r="D46" s="40"/>
      <c r="E46" s="37"/>
      <c r="I46" s="54">
        <f t="shared" si="2"/>
        <v>0</v>
      </c>
      <c r="K46" s="54">
        <f t="shared" si="0"/>
        <v>0</v>
      </c>
      <c r="L46" s="27">
        <f t="shared" si="3"/>
        <v>0</v>
      </c>
      <c r="M46" s="27">
        <f t="shared" si="1"/>
        <v>0</v>
      </c>
      <c r="O46" s="27">
        <f t="shared" si="4"/>
        <v>0</v>
      </c>
      <c r="P46" s="27" t="e">
        <f t="shared" si="5"/>
        <v>#DIV/0!</v>
      </c>
      <c r="R46" s="27" t="e">
        <f t="shared" si="6"/>
        <v>#DIV/0!</v>
      </c>
      <c r="S46" s="44">
        <v>1</v>
      </c>
      <c r="T46" s="27">
        <v>1</v>
      </c>
      <c r="U46" s="27">
        <f t="shared" si="7"/>
        <v>0</v>
      </c>
    </row>
    <row r="47" spans="4:21" ht="160.05000000000001" customHeight="1" x14ac:dyDescent="0.25">
      <c r="D47" s="40"/>
      <c r="E47" s="37"/>
      <c r="I47" s="54">
        <f t="shared" si="2"/>
        <v>0</v>
      </c>
      <c r="K47" s="54">
        <f t="shared" si="0"/>
        <v>0</v>
      </c>
      <c r="L47" s="27">
        <f t="shared" si="3"/>
        <v>0</v>
      </c>
      <c r="M47" s="27">
        <f t="shared" si="1"/>
        <v>0</v>
      </c>
      <c r="O47" s="27">
        <f t="shared" si="4"/>
        <v>0</v>
      </c>
      <c r="P47" s="27" t="e">
        <f t="shared" si="5"/>
        <v>#DIV/0!</v>
      </c>
      <c r="R47" s="27" t="e">
        <f t="shared" si="6"/>
        <v>#DIV/0!</v>
      </c>
      <c r="S47" s="44">
        <v>1</v>
      </c>
      <c r="T47" s="27">
        <v>1</v>
      </c>
      <c r="U47" s="27">
        <f t="shared" si="7"/>
        <v>0</v>
      </c>
    </row>
    <row r="48" spans="4:21" ht="160.05000000000001" customHeight="1" x14ac:dyDescent="0.25">
      <c r="D48" s="40"/>
      <c r="E48" s="37"/>
      <c r="I48" s="54">
        <f t="shared" si="2"/>
        <v>0</v>
      </c>
      <c r="K48" s="54">
        <f t="shared" si="0"/>
        <v>0</v>
      </c>
      <c r="L48" s="27">
        <f t="shared" si="3"/>
        <v>0</v>
      </c>
      <c r="M48" s="27">
        <f t="shared" si="1"/>
        <v>0</v>
      </c>
      <c r="O48" s="27">
        <f t="shared" si="4"/>
        <v>0</v>
      </c>
      <c r="P48" s="27" t="e">
        <f t="shared" si="5"/>
        <v>#DIV/0!</v>
      </c>
      <c r="R48" s="27" t="e">
        <f t="shared" si="6"/>
        <v>#DIV/0!</v>
      </c>
      <c r="S48" s="44">
        <v>1</v>
      </c>
      <c r="T48" s="27">
        <v>1</v>
      </c>
      <c r="U48" s="27">
        <f t="shared" si="7"/>
        <v>0</v>
      </c>
    </row>
    <row r="49" spans="4:21" ht="160.05000000000001" customHeight="1" x14ac:dyDescent="0.25">
      <c r="D49" s="40"/>
      <c r="E49" s="37"/>
      <c r="I49" s="54">
        <f t="shared" si="2"/>
        <v>0</v>
      </c>
      <c r="K49" s="54">
        <f t="shared" si="0"/>
        <v>0</v>
      </c>
      <c r="L49" s="27">
        <f t="shared" si="3"/>
        <v>0</v>
      </c>
      <c r="M49" s="27">
        <f t="shared" si="1"/>
        <v>0</v>
      </c>
      <c r="O49" s="27">
        <f t="shared" si="4"/>
        <v>0</v>
      </c>
      <c r="P49" s="27" t="e">
        <f t="shared" si="5"/>
        <v>#DIV/0!</v>
      </c>
      <c r="R49" s="27" t="e">
        <f t="shared" si="6"/>
        <v>#DIV/0!</v>
      </c>
      <c r="S49" s="44">
        <v>1</v>
      </c>
      <c r="T49" s="27">
        <v>1</v>
      </c>
      <c r="U49" s="27">
        <f t="shared" si="7"/>
        <v>0</v>
      </c>
    </row>
    <row r="50" spans="4:21" ht="160.05000000000001" customHeight="1" x14ac:dyDescent="0.25">
      <c r="D50" s="40"/>
      <c r="E50" s="37"/>
      <c r="I50" s="54">
        <f t="shared" si="2"/>
        <v>0</v>
      </c>
      <c r="K50" s="54">
        <f t="shared" si="0"/>
        <v>0</v>
      </c>
      <c r="L50" s="27">
        <f t="shared" si="3"/>
        <v>0</v>
      </c>
      <c r="M50" s="27">
        <f t="shared" si="1"/>
        <v>0</v>
      </c>
      <c r="O50" s="27">
        <f t="shared" si="4"/>
        <v>0</v>
      </c>
      <c r="P50" s="27" t="e">
        <f t="shared" si="5"/>
        <v>#DIV/0!</v>
      </c>
      <c r="R50" s="27" t="e">
        <f t="shared" si="6"/>
        <v>#DIV/0!</v>
      </c>
      <c r="S50" s="44">
        <v>1</v>
      </c>
      <c r="T50" s="27">
        <v>1</v>
      </c>
      <c r="U50" s="27">
        <f t="shared" si="7"/>
        <v>0</v>
      </c>
    </row>
    <row r="51" spans="4:21" ht="160.05000000000001" customHeight="1" x14ac:dyDescent="0.25">
      <c r="D51" s="40"/>
      <c r="E51" s="37"/>
      <c r="I51" s="54">
        <f t="shared" si="2"/>
        <v>0</v>
      </c>
      <c r="K51" s="54">
        <f t="shared" si="0"/>
        <v>0</v>
      </c>
      <c r="L51" s="27">
        <f t="shared" si="3"/>
        <v>0</v>
      </c>
      <c r="M51" s="27">
        <f t="shared" si="1"/>
        <v>0</v>
      </c>
      <c r="O51" s="27">
        <f t="shared" si="4"/>
        <v>0</v>
      </c>
      <c r="P51" s="27" t="e">
        <f t="shared" si="5"/>
        <v>#DIV/0!</v>
      </c>
      <c r="R51" s="27" t="e">
        <f t="shared" si="6"/>
        <v>#DIV/0!</v>
      </c>
      <c r="S51" s="44">
        <v>1</v>
      </c>
      <c r="T51" s="27">
        <v>1</v>
      </c>
      <c r="U51" s="27">
        <f t="shared" si="7"/>
        <v>0</v>
      </c>
    </row>
    <row r="52" spans="4:21" ht="160.05000000000001" customHeight="1" x14ac:dyDescent="0.25">
      <c r="D52" s="40"/>
      <c r="E52" s="37"/>
      <c r="I52" s="54">
        <f t="shared" si="2"/>
        <v>0</v>
      </c>
      <c r="K52" s="54">
        <f t="shared" si="0"/>
        <v>0</v>
      </c>
      <c r="L52" s="27">
        <f t="shared" si="3"/>
        <v>0</v>
      </c>
      <c r="M52" s="27">
        <f t="shared" si="1"/>
        <v>0</v>
      </c>
      <c r="O52" s="27">
        <f t="shared" si="4"/>
        <v>0</v>
      </c>
      <c r="P52" s="27" t="e">
        <f t="shared" si="5"/>
        <v>#DIV/0!</v>
      </c>
      <c r="R52" s="27" t="e">
        <f t="shared" si="6"/>
        <v>#DIV/0!</v>
      </c>
      <c r="S52" s="44">
        <v>1</v>
      </c>
      <c r="T52" s="27">
        <v>1</v>
      </c>
      <c r="U52" s="27">
        <f t="shared" si="7"/>
        <v>0</v>
      </c>
    </row>
    <row r="53" spans="4:21" ht="160.05000000000001" customHeight="1" x14ac:dyDescent="0.25">
      <c r="D53" s="40"/>
      <c r="E53" s="37"/>
      <c r="I53" s="54">
        <f t="shared" si="2"/>
        <v>0</v>
      </c>
      <c r="K53" s="54">
        <f t="shared" si="0"/>
        <v>0</v>
      </c>
      <c r="L53" s="27">
        <f t="shared" si="3"/>
        <v>0</v>
      </c>
      <c r="M53" s="27">
        <f t="shared" si="1"/>
        <v>0</v>
      </c>
      <c r="O53" s="27">
        <f t="shared" si="4"/>
        <v>0</v>
      </c>
      <c r="P53" s="27" t="e">
        <f t="shared" si="5"/>
        <v>#DIV/0!</v>
      </c>
      <c r="R53" s="27" t="e">
        <f t="shared" si="6"/>
        <v>#DIV/0!</v>
      </c>
      <c r="S53" s="44">
        <v>1</v>
      </c>
      <c r="T53" s="27">
        <v>1</v>
      </c>
      <c r="U53" s="27">
        <f t="shared" si="7"/>
        <v>0</v>
      </c>
    </row>
    <row r="54" spans="4:21" ht="160.05000000000001" customHeight="1" x14ac:dyDescent="0.25">
      <c r="D54" s="40"/>
      <c r="E54" s="37"/>
      <c r="I54" s="54">
        <f t="shared" si="2"/>
        <v>0</v>
      </c>
      <c r="K54" s="54">
        <f t="shared" si="0"/>
        <v>0</v>
      </c>
      <c r="L54" s="27">
        <f t="shared" si="3"/>
        <v>0</v>
      </c>
      <c r="M54" s="27">
        <f t="shared" si="1"/>
        <v>0</v>
      </c>
      <c r="O54" s="27">
        <f t="shared" si="4"/>
        <v>0</v>
      </c>
      <c r="P54" s="27" t="e">
        <f t="shared" si="5"/>
        <v>#DIV/0!</v>
      </c>
      <c r="R54" s="27" t="e">
        <f t="shared" si="6"/>
        <v>#DIV/0!</v>
      </c>
      <c r="S54" s="44">
        <v>1</v>
      </c>
      <c r="T54" s="27">
        <v>1</v>
      </c>
      <c r="U54" s="27">
        <f t="shared" si="7"/>
        <v>0</v>
      </c>
    </row>
    <row r="55" spans="4:21" ht="160.05000000000001" customHeight="1" x14ac:dyDescent="0.25">
      <c r="D55" s="40"/>
      <c r="E55" s="37"/>
      <c r="I55" s="54">
        <f t="shared" si="2"/>
        <v>0</v>
      </c>
      <c r="K55" s="54">
        <f t="shared" si="0"/>
        <v>0</v>
      </c>
      <c r="L55" s="27">
        <f t="shared" si="3"/>
        <v>0</v>
      </c>
      <c r="M55" s="27">
        <f t="shared" si="1"/>
        <v>0</v>
      </c>
      <c r="O55" s="27">
        <f t="shared" si="4"/>
        <v>0</v>
      </c>
      <c r="P55" s="27" t="e">
        <f t="shared" si="5"/>
        <v>#DIV/0!</v>
      </c>
      <c r="R55" s="27" t="e">
        <f t="shared" si="6"/>
        <v>#DIV/0!</v>
      </c>
      <c r="S55" s="44">
        <v>1</v>
      </c>
      <c r="T55" s="27">
        <v>1</v>
      </c>
      <c r="U55" s="27">
        <f t="shared" si="7"/>
        <v>0</v>
      </c>
    </row>
    <row r="56" spans="4:21" ht="160.05000000000001" customHeight="1" x14ac:dyDescent="0.25">
      <c r="D56" s="40"/>
      <c r="E56" s="37"/>
      <c r="I56" s="54">
        <f t="shared" si="2"/>
        <v>0</v>
      </c>
      <c r="K56" s="54">
        <f t="shared" si="0"/>
        <v>0</v>
      </c>
      <c r="L56" s="27">
        <f t="shared" si="3"/>
        <v>0</v>
      </c>
      <c r="M56" s="27">
        <f t="shared" si="1"/>
        <v>0</v>
      </c>
      <c r="O56" s="27">
        <f t="shared" si="4"/>
        <v>0</v>
      </c>
      <c r="P56" s="27" t="e">
        <f t="shared" si="5"/>
        <v>#DIV/0!</v>
      </c>
      <c r="R56" s="27" t="e">
        <f t="shared" si="6"/>
        <v>#DIV/0!</v>
      </c>
      <c r="S56" s="44">
        <v>1</v>
      </c>
      <c r="T56" s="27">
        <v>1</v>
      </c>
      <c r="U56" s="27">
        <f t="shared" si="7"/>
        <v>0</v>
      </c>
    </row>
    <row r="57" spans="4:21" ht="160.05000000000001" customHeight="1" x14ac:dyDescent="0.25">
      <c r="D57" s="40"/>
      <c r="E57" s="37"/>
      <c r="I57" s="54">
        <f t="shared" si="2"/>
        <v>0</v>
      </c>
      <c r="K57" s="54">
        <f t="shared" si="0"/>
        <v>0</v>
      </c>
      <c r="L57" s="27">
        <f t="shared" si="3"/>
        <v>0</v>
      </c>
      <c r="M57" s="27">
        <f t="shared" si="1"/>
        <v>0</v>
      </c>
      <c r="O57" s="27">
        <f t="shared" si="4"/>
        <v>0</v>
      </c>
      <c r="P57" s="27" t="e">
        <f t="shared" si="5"/>
        <v>#DIV/0!</v>
      </c>
      <c r="R57" s="27" t="e">
        <f t="shared" si="6"/>
        <v>#DIV/0!</v>
      </c>
      <c r="S57" s="44">
        <v>1</v>
      </c>
      <c r="T57" s="27">
        <v>1</v>
      </c>
      <c r="U57" s="27">
        <f t="shared" si="7"/>
        <v>0</v>
      </c>
    </row>
    <row r="58" spans="4:21" ht="160.05000000000001" customHeight="1" x14ac:dyDescent="0.25">
      <c r="D58" s="40"/>
      <c r="E58" s="37"/>
      <c r="I58" s="54">
        <f t="shared" si="2"/>
        <v>0</v>
      </c>
      <c r="K58" s="54">
        <f t="shared" si="0"/>
        <v>0</v>
      </c>
      <c r="L58" s="27">
        <f t="shared" si="3"/>
        <v>0</v>
      </c>
      <c r="M58" s="27">
        <f t="shared" si="1"/>
        <v>0</v>
      </c>
      <c r="O58" s="27">
        <f t="shared" si="4"/>
        <v>0</v>
      </c>
      <c r="P58" s="27" t="e">
        <f t="shared" si="5"/>
        <v>#DIV/0!</v>
      </c>
      <c r="R58" s="27" t="e">
        <f t="shared" si="6"/>
        <v>#DIV/0!</v>
      </c>
      <c r="S58" s="44">
        <v>1</v>
      </c>
      <c r="T58" s="27">
        <v>1</v>
      </c>
      <c r="U58" s="27">
        <f t="shared" si="7"/>
        <v>0</v>
      </c>
    </row>
    <row r="59" spans="4:21" ht="160.05000000000001" customHeight="1" x14ac:dyDescent="0.25">
      <c r="D59" s="40"/>
      <c r="E59" s="37"/>
      <c r="I59" s="54">
        <f t="shared" si="2"/>
        <v>0</v>
      </c>
      <c r="K59" s="54">
        <f t="shared" si="0"/>
        <v>0</v>
      </c>
      <c r="L59" s="27">
        <f t="shared" si="3"/>
        <v>0</v>
      </c>
      <c r="M59" s="27">
        <f t="shared" si="1"/>
        <v>0</v>
      </c>
      <c r="O59" s="27">
        <f t="shared" si="4"/>
        <v>0</v>
      </c>
      <c r="P59" s="27" t="e">
        <f t="shared" si="5"/>
        <v>#DIV/0!</v>
      </c>
      <c r="R59" s="27" t="e">
        <f t="shared" si="6"/>
        <v>#DIV/0!</v>
      </c>
      <c r="S59" s="44">
        <v>1</v>
      </c>
      <c r="T59" s="27">
        <v>1</v>
      </c>
      <c r="U59" s="27">
        <f t="shared" si="7"/>
        <v>0</v>
      </c>
    </row>
    <row r="60" spans="4:21" ht="160.05000000000001" customHeight="1" x14ac:dyDescent="0.25">
      <c r="D60" s="40"/>
      <c r="E60" s="37"/>
      <c r="I60" s="54">
        <f t="shared" si="2"/>
        <v>0</v>
      </c>
      <c r="K60" s="54">
        <f t="shared" si="0"/>
        <v>0</v>
      </c>
      <c r="L60" s="27">
        <f t="shared" si="3"/>
        <v>0</v>
      </c>
      <c r="M60" s="27">
        <f t="shared" si="1"/>
        <v>0</v>
      </c>
      <c r="O60" s="27">
        <f t="shared" si="4"/>
        <v>0</v>
      </c>
      <c r="P60" s="27" t="e">
        <f t="shared" si="5"/>
        <v>#DIV/0!</v>
      </c>
      <c r="R60" s="27" t="e">
        <f t="shared" si="6"/>
        <v>#DIV/0!</v>
      </c>
      <c r="S60" s="44">
        <v>1</v>
      </c>
      <c r="T60" s="27">
        <v>1</v>
      </c>
      <c r="U60" s="27">
        <f t="shared" si="7"/>
        <v>0</v>
      </c>
    </row>
    <row r="61" spans="4:21" ht="160.05000000000001" customHeight="1" x14ac:dyDescent="0.25">
      <c r="D61" s="40"/>
      <c r="E61" s="37"/>
      <c r="I61" s="54">
        <f t="shared" si="2"/>
        <v>0</v>
      </c>
      <c r="K61" s="54">
        <f t="shared" si="0"/>
        <v>0</v>
      </c>
      <c r="L61" s="27">
        <f t="shared" si="3"/>
        <v>0</v>
      </c>
      <c r="M61" s="27">
        <f t="shared" si="1"/>
        <v>0</v>
      </c>
      <c r="O61" s="27">
        <f t="shared" si="4"/>
        <v>0</v>
      </c>
      <c r="P61" s="27" t="e">
        <f t="shared" si="5"/>
        <v>#DIV/0!</v>
      </c>
      <c r="R61" s="27" t="e">
        <f t="shared" si="6"/>
        <v>#DIV/0!</v>
      </c>
      <c r="S61" s="44">
        <v>1</v>
      </c>
      <c r="T61" s="27">
        <v>1</v>
      </c>
      <c r="U61" s="27">
        <f t="shared" si="7"/>
        <v>0</v>
      </c>
    </row>
    <row r="62" spans="4:21" ht="160.05000000000001" customHeight="1" x14ac:dyDescent="0.25">
      <c r="D62" s="40"/>
      <c r="E62" s="37"/>
      <c r="I62" s="54">
        <f t="shared" si="2"/>
        <v>0</v>
      </c>
      <c r="K62" s="54">
        <f t="shared" si="0"/>
        <v>0</v>
      </c>
      <c r="L62" s="27">
        <f t="shared" si="3"/>
        <v>0</v>
      </c>
      <c r="M62" s="27">
        <f t="shared" si="1"/>
        <v>0</v>
      </c>
      <c r="O62" s="27">
        <f t="shared" si="4"/>
        <v>0</v>
      </c>
      <c r="P62" s="27" t="e">
        <f t="shared" si="5"/>
        <v>#DIV/0!</v>
      </c>
      <c r="R62" s="27" t="e">
        <f t="shared" si="6"/>
        <v>#DIV/0!</v>
      </c>
      <c r="S62" s="44">
        <v>1</v>
      </c>
      <c r="T62" s="27">
        <v>1</v>
      </c>
      <c r="U62" s="27">
        <f t="shared" si="7"/>
        <v>0</v>
      </c>
    </row>
    <row r="63" spans="4:21" ht="160.05000000000001" customHeight="1" x14ac:dyDescent="0.25">
      <c r="D63" s="40"/>
      <c r="E63" s="37"/>
      <c r="I63" s="54">
        <f t="shared" si="2"/>
        <v>0</v>
      </c>
      <c r="K63" s="54">
        <f t="shared" si="0"/>
        <v>0</v>
      </c>
      <c r="L63" s="27">
        <f t="shared" si="3"/>
        <v>0</v>
      </c>
      <c r="M63" s="27">
        <f t="shared" si="1"/>
        <v>0</v>
      </c>
      <c r="O63" s="27">
        <f t="shared" si="4"/>
        <v>0</v>
      </c>
      <c r="P63" s="27" t="e">
        <f t="shared" si="5"/>
        <v>#DIV/0!</v>
      </c>
      <c r="R63" s="27" t="e">
        <f t="shared" si="6"/>
        <v>#DIV/0!</v>
      </c>
      <c r="S63" s="44">
        <v>1</v>
      </c>
      <c r="T63" s="27">
        <v>1</v>
      </c>
      <c r="U63" s="27">
        <f t="shared" si="7"/>
        <v>0</v>
      </c>
    </row>
    <row r="64" spans="4:21" ht="160.05000000000001" customHeight="1" x14ac:dyDescent="0.25">
      <c r="D64" s="40"/>
      <c r="E64" s="37"/>
      <c r="I64" s="54">
        <f t="shared" si="2"/>
        <v>0</v>
      </c>
      <c r="K64" s="54">
        <f t="shared" si="0"/>
        <v>0</v>
      </c>
      <c r="L64" s="27">
        <f t="shared" si="3"/>
        <v>0</v>
      </c>
      <c r="M64" s="27">
        <f t="shared" si="1"/>
        <v>0</v>
      </c>
      <c r="O64" s="27">
        <f t="shared" si="4"/>
        <v>0</v>
      </c>
      <c r="P64" s="27" t="e">
        <f t="shared" si="5"/>
        <v>#DIV/0!</v>
      </c>
      <c r="R64" s="27" t="e">
        <f t="shared" si="6"/>
        <v>#DIV/0!</v>
      </c>
      <c r="S64" s="44">
        <v>1</v>
      </c>
      <c r="T64" s="27">
        <v>1</v>
      </c>
      <c r="U64" s="27">
        <f t="shared" si="7"/>
        <v>0</v>
      </c>
    </row>
    <row r="65" spans="4:21" ht="160.05000000000001" customHeight="1" x14ac:dyDescent="0.25">
      <c r="D65" s="40"/>
      <c r="E65" s="37"/>
      <c r="I65" s="54">
        <f t="shared" si="2"/>
        <v>0</v>
      </c>
      <c r="K65" s="54">
        <f t="shared" si="0"/>
        <v>0</v>
      </c>
      <c r="L65" s="27">
        <f t="shared" si="3"/>
        <v>0</v>
      </c>
      <c r="M65" s="27">
        <f t="shared" si="1"/>
        <v>0</v>
      </c>
      <c r="O65" s="27">
        <f t="shared" si="4"/>
        <v>0</v>
      </c>
      <c r="P65" s="27" t="e">
        <f t="shared" si="5"/>
        <v>#DIV/0!</v>
      </c>
      <c r="R65" s="27" t="e">
        <f t="shared" si="6"/>
        <v>#DIV/0!</v>
      </c>
      <c r="S65" s="44">
        <v>1</v>
      </c>
      <c r="T65" s="27">
        <v>1</v>
      </c>
      <c r="U65" s="27">
        <f t="shared" si="7"/>
        <v>0</v>
      </c>
    </row>
    <row r="66" spans="4:21" ht="160.05000000000001" customHeight="1" x14ac:dyDescent="0.25">
      <c r="D66" s="40"/>
      <c r="E66" s="37"/>
      <c r="I66" s="54">
        <f t="shared" si="2"/>
        <v>0</v>
      </c>
      <c r="K66" s="54">
        <f t="shared" si="0"/>
        <v>0</v>
      </c>
      <c r="L66" s="27">
        <f t="shared" si="3"/>
        <v>0</v>
      </c>
      <c r="M66" s="27">
        <f t="shared" si="1"/>
        <v>0</v>
      </c>
      <c r="O66" s="27">
        <f t="shared" si="4"/>
        <v>0</v>
      </c>
      <c r="P66" s="27" t="e">
        <f t="shared" si="5"/>
        <v>#DIV/0!</v>
      </c>
      <c r="R66" s="27" t="e">
        <f t="shared" si="6"/>
        <v>#DIV/0!</v>
      </c>
      <c r="S66" s="44">
        <v>1</v>
      </c>
      <c r="T66" s="27">
        <v>1</v>
      </c>
      <c r="U66" s="27">
        <f t="shared" si="7"/>
        <v>0</v>
      </c>
    </row>
    <row r="67" spans="4:21" ht="160.05000000000001" customHeight="1" x14ac:dyDescent="0.25">
      <c r="D67" s="40"/>
      <c r="E67" s="37"/>
      <c r="I67" s="54">
        <f t="shared" si="2"/>
        <v>0</v>
      </c>
      <c r="K67" s="54">
        <f t="shared" si="0"/>
        <v>0</v>
      </c>
      <c r="L67" s="27">
        <f t="shared" si="3"/>
        <v>0</v>
      </c>
      <c r="M67" s="27">
        <f t="shared" si="1"/>
        <v>0</v>
      </c>
      <c r="O67" s="27">
        <f t="shared" si="4"/>
        <v>0</v>
      </c>
      <c r="P67" s="27" t="e">
        <f t="shared" si="5"/>
        <v>#DIV/0!</v>
      </c>
      <c r="R67" s="27" t="e">
        <f t="shared" si="6"/>
        <v>#DIV/0!</v>
      </c>
      <c r="S67" s="44">
        <v>1</v>
      </c>
      <c r="T67" s="27">
        <v>1</v>
      </c>
      <c r="U67" s="27">
        <f t="shared" si="7"/>
        <v>0</v>
      </c>
    </row>
    <row r="68" spans="4:21" ht="160.05000000000001" customHeight="1" x14ac:dyDescent="0.25">
      <c r="D68" s="40"/>
      <c r="E68" s="37"/>
      <c r="I68" s="54">
        <f t="shared" si="2"/>
        <v>0</v>
      </c>
      <c r="K68" s="54">
        <f t="shared" si="0"/>
        <v>0</v>
      </c>
      <c r="L68" s="27">
        <f t="shared" si="3"/>
        <v>0</v>
      </c>
      <c r="M68" s="27">
        <f t="shared" si="1"/>
        <v>0</v>
      </c>
      <c r="O68" s="27">
        <f t="shared" si="4"/>
        <v>0</v>
      </c>
      <c r="P68" s="27" t="e">
        <f t="shared" si="5"/>
        <v>#DIV/0!</v>
      </c>
      <c r="R68" s="27" t="e">
        <f t="shared" si="6"/>
        <v>#DIV/0!</v>
      </c>
      <c r="S68" s="44">
        <v>1</v>
      </c>
      <c r="T68" s="27">
        <v>1</v>
      </c>
      <c r="U68" s="27">
        <f t="shared" si="7"/>
        <v>0</v>
      </c>
    </row>
    <row r="69" spans="4:21" ht="160.05000000000001" customHeight="1" x14ac:dyDescent="0.25">
      <c r="D69" s="40"/>
      <c r="E69" s="37"/>
      <c r="I69" s="54">
        <f t="shared" si="2"/>
        <v>0</v>
      </c>
      <c r="K69" s="54">
        <f t="shared" si="0"/>
        <v>0</v>
      </c>
      <c r="L69" s="27">
        <f t="shared" si="3"/>
        <v>0</v>
      </c>
      <c r="M69" s="27">
        <f t="shared" si="1"/>
        <v>0</v>
      </c>
      <c r="O69" s="27">
        <f t="shared" si="4"/>
        <v>0</v>
      </c>
      <c r="P69" s="27" t="e">
        <f t="shared" si="5"/>
        <v>#DIV/0!</v>
      </c>
      <c r="R69" s="27" t="e">
        <f t="shared" si="6"/>
        <v>#DIV/0!</v>
      </c>
      <c r="S69" s="44">
        <v>1</v>
      </c>
      <c r="T69" s="27">
        <v>1</v>
      </c>
      <c r="U69" s="27">
        <f t="shared" si="7"/>
        <v>0</v>
      </c>
    </row>
    <row r="70" spans="4:21" ht="160.05000000000001" customHeight="1" x14ac:dyDescent="0.25">
      <c r="D70" s="40"/>
      <c r="E70" s="37"/>
      <c r="I70" s="54">
        <f t="shared" si="2"/>
        <v>0</v>
      </c>
      <c r="K70" s="54">
        <f t="shared" ref="K70:K133" si="8">J70/1.565</f>
        <v>0</v>
      </c>
      <c r="L70" s="27">
        <f t="shared" si="3"/>
        <v>0</v>
      </c>
      <c r="M70" s="27">
        <f t="shared" ref="M70:M133" si="9">L70*1.5</f>
        <v>0</v>
      </c>
      <c r="O70" s="27">
        <f t="shared" si="4"/>
        <v>0</v>
      </c>
      <c r="P70" s="27" t="e">
        <f t="shared" si="5"/>
        <v>#DIV/0!</v>
      </c>
      <c r="R70" s="27" t="e">
        <f t="shared" si="6"/>
        <v>#DIV/0!</v>
      </c>
      <c r="S70" s="44">
        <v>1</v>
      </c>
      <c r="T70" s="27">
        <v>1</v>
      </c>
      <c r="U70" s="27">
        <f t="shared" si="7"/>
        <v>0</v>
      </c>
    </row>
    <row r="71" spans="4:21" ht="160.05000000000001" customHeight="1" x14ac:dyDescent="0.25">
      <c r="D71" s="40"/>
      <c r="E71" s="37"/>
      <c r="I71" s="54">
        <f t="shared" ref="I71:I134" si="10">F71*G71*H71/1000000*360</f>
        <v>0</v>
      </c>
      <c r="K71" s="54">
        <f t="shared" si="8"/>
        <v>0</v>
      </c>
      <c r="L71" s="27">
        <f t="shared" ref="L71:L134" si="11">I71+K71</f>
        <v>0</v>
      </c>
      <c r="M71" s="27">
        <f t="shared" si="9"/>
        <v>0</v>
      </c>
      <c r="O71" s="27">
        <f t="shared" ref="O71:O134" si="12">N71-L71</f>
        <v>0</v>
      </c>
      <c r="P71" s="27" t="e">
        <f t="shared" ref="P71:P134" si="13">O71/N71*100</f>
        <v>#DIV/0!</v>
      </c>
      <c r="R71" s="27" t="e">
        <f t="shared" ref="R71:R134" si="14">(Q71-L71)/Q71*100</f>
        <v>#DIV/0!</v>
      </c>
      <c r="S71" s="44">
        <v>1</v>
      </c>
      <c r="T71" s="27">
        <v>1</v>
      </c>
      <c r="U71" s="27">
        <f t="shared" ref="U71:U134" si="15">T71*L71</f>
        <v>0</v>
      </c>
    </row>
    <row r="72" spans="4:21" ht="160.05000000000001" customHeight="1" x14ac:dyDescent="0.25">
      <c r="D72" s="40"/>
      <c r="E72" s="37"/>
      <c r="I72" s="54">
        <f t="shared" si="10"/>
        <v>0</v>
      </c>
      <c r="K72" s="54">
        <f t="shared" si="8"/>
        <v>0</v>
      </c>
      <c r="L72" s="27">
        <f t="shared" si="11"/>
        <v>0</v>
      </c>
      <c r="M72" s="27">
        <f t="shared" si="9"/>
        <v>0</v>
      </c>
      <c r="O72" s="27">
        <f t="shared" si="12"/>
        <v>0</v>
      </c>
      <c r="P72" s="27" t="e">
        <f t="shared" si="13"/>
        <v>#DIV/0!</v>
      </c>
      <c r="R72" s="27" t="e">
        <f t="shared" si="14"/>
        <v>#DIV/0!</v>
      </c>
      <c r="S72" s="44">
        <v>1</v>
      </c>
      <c r="T72" s="27">
        <v>1</v>
      </c>
      <c r="U72" s="27">
        <f t="shared" si="15"/>
        <v>0</v>
      </c>
    </row>
    <row r="73" spans="4:21" ht="160.05000000000001" customHeight="1" x14ac:dyDescent="0.25">
      <c r="D73" s="40"/>
      <c r="E73" s="37"/>
      <c r="I73" s="54">
        <f t="shared" si="10"/>
        <v>0</v>
      </c>
      <c r="K73" s="54">
        <f t="shared" si="8"/>
        <v>0</v>
      </c>
      <c r="L73" s="27">
        <f t="shared" si="11"/>
        <v>0</v>
      </c>
      <c r="M73" s="27">
        <f t="shared" si="9"/>
        <v>0</v>
      </c>
      <c r="O73" s="27">
        <f t="shared" si="12"/>
        <v>0</v>
      </c>
      <c r="P73" s="27" t="e">
        <f t="shared" si="13"/>
        <v>#DIV/0!</v>
      </c>
      <c r="R73" s="27" t="e">
        <f t="shared" si="14"/>
        <v>#DIV/0!</v>
      </c>
      <c r="S73" s="44">
        <v>1</v>
      </c>
      <c r="T73" s="27">
        <v>1</v>
      </c>
      <c r="U73" s="27">
        <f t="shared" si="15"/>
        <v>0</v>
      </c>
    </row>
    <row r="74" spans="4:21" ht="160.05000000000001" customHeight="1" x14ac:dyDescent="0.25">
      <c r="D74" s="40"/>
      <c r="E74" s="37"/>
      <c r="I74" s="54">
        <f t="shared" si="10"/>
        <v>0</v>
      </c>
      <c r="K74" s="54">
        <f t="shared" si="8"/>
        <v>0</v>
      </c>
      <c r="L74" s="27">
        <f t="shared" si="11"/>
        <v>0</v>
      </c>
      <c r="M74" s="27">
        <f t="shared" si="9"/>
        <v>0</v>
      </c>
      <c r="O74" s="27">
        <f t="shared" si="12"/>
        <v>0</v>
      </c>
      <c r="P74" s="27" t="e">
        <f t="shared" si="13"/>
        <v>#DIV/0!</v>
      </c>
      <c r="R74" s="27" t="e">
        <f t="shared" si="14"/>
        <v>#DIV/0!</v>
      </c>
      <c r="S74" s="44">
        <v>1</v>
      </c>
      <c r="T74" s="27">
        <v>1</v>
      </c>
      <c r="U74" s="27">
        <f t="shared" si="15"/>
        <v>0</v>
      </c>
    </row>
    <row r="75" spans="4:21" ht="160.05000000000001" customHeight="1" x14ac:dyDescent="0.25">
      <c r="D75" s="40"/>
      <c r="E75" s="37"/>
      <c r="I75" s="54">
        <f t="shared" si="10"/>
        <v>0</v>
      </c>
      <c r="K75" s="54">
        <f t="shared" si="8"/>
        <v>0</v>
      </c>
      <c r="L75" s="27">
        <f t="shared" si="11"/>
        <v>0</v>
      </c>
      <c r="M75" s="27">
        <f t="shared" si="9"/>
        <v>0</v>
      </c>
      <c r="O75" s="27">
        <f t="shared" si="12"/>
        <v>0</v>
      </c>
      <c r="P75" s="27" t="e">
        <f t="shared" si="13"/>
        <v>#DIV/0!</v>
      </c>
      <c r="R75" s="27" t="e">
        <f t="shared" si="14"/>
        <v>#DIV/0!</v>
      </c>
      <c r="S75" s="44">
        <v>1</v>
      </c>
      <c r="T75" s="27">
        <v>1</v>
      </c>
      <c r="U75" s="27">
        <f t="shared" si="15"/>
        <v>0</v>
      </c>
    </row>
    <row r="76" spans="4:21" ht="160.05000000000001" customHeight="1" x14ac:dyDescent="0.25">
      <c r="D76" s="40"/>
      <c r="E76" s="37"/>
      <c r="I76" s="54">
        <f t="shared" si="10"/>
        <v>0</v>
      </c>
      <c r="K76" s="54">
        <f t="shared" si="8"/>
        <v>0</v>
      </c>
      <c r="L76" s="27">
        <f t="shared" si="11"/>
        <v>0</v>
      </c>
      <c r="M76" s="27">
        <f t="shared" si="9"/>
        <v>0</v>
      </c>
      <c r="O76" s="27">
        <f t="shared" si="12"/>
        <v>0</v>
      </c>
      <c r="P76" s="27" t="e">
        <f t="shared" si="13"/>
        <v>#DIV/0!</v>
      </c>
      <c r="R76" s="27" t="e">
        <f t="shared" si="14"/>
        <v>#DIV/0!</v>
      </c>
      <c r="S76" s="44">
        <v>1</v>
      </c>
      <c r="T76" s="27">
        <v>1</v>
      </c>
      <c r="U76" s="27">
        <f t="shared" si="15"/>
        <v>0</v>
      </c>
    </row>
    <row r="77" spans="4:21" ht="160.05000000000001" customHeight="1" x14ac:dyDescent="0.25">
      <c r="D77" s="40"/>
      <c r="E77" s="37"/>
      <c r="I77" s="54">
        <f t="shared" si="10"/>
        <v>0</v>
      </c>
      <c r="K77" s="54">
        <f t="shared" si="8"/>
        <v>0</v>
      </c>
      <c r="L77" s="27">
        <f t="shared" si="11"/>
        <v>0</v>
      </c>
      <c r="M77" s="27">
        <f t="shared" si="9"/>
        <v>0</v>
      </c>
      <c r="O77" s="27">
        <f t="shared" si="12"/>
        <v>0</v>
      </c>
      <c r="P77" s="27" t="e">
        <f t="shared" si="13"/>
        <v>#DIV/0!</v>
      </c>
      <c r="R77" s="27" t="e">
        <f t="shared" si="14"/>
        <v>#DIV/0!</v>
      </c>
      <c r="S77" s="44">
        <v>1</v>
      </c>
      <c r="T77" s="27">
        <v>1</v>
      </c>
      <c r="U77" s="27">
        <f t="shared" si="15"/>
        <v>0</v>
      </c>
    </row>
    <row r="78" spans="4:21" ht="160.05000000000001" customHeight="1" x14ac:dyDescent="0.25">
      <c r="D78" s="40"/>
      <c r="E78" s="37"/>
      <c r="I78" s="54">
        <f t="shared" si="10"/>
        <v>0</v>
      </c>
      <c r="K78" s="54">
        <f t="shared" si="8"/>
        <v>0</v>
      </c>
      <c r="L78" s="27">
        <f t="shared" si="11"/>
        <v>0</v>
      </c>
      <c r="M78" s="27">
        <f t="shared" si="9"/>
        <v>0</v>
      </c>
      <c r="O78" s="27">
        <f t="shared" si="12"/>
        <v>0</v>
      </c>
      <c r="P78" s="27" t="e">
        <f t="shared" si="13"/>
        <v>#DIV/0!</v>
      </c>
      <c r="R78" s="27" t="e">
        <f t="shared" si="14"/>
        <v>#DIV/0!</v>
      </c>
      <c r="S78" s="44">
        <v>1</v>
      </c>
      <c r="T78" s="27">
        <v>1</v>
      </c>
      <c r="U78" s="27">
        <f t="shared" si="15"/>
        <v>0</v>
      </c>
    </row>
    <row r="79" spans="4:21" ht="160.05000000000001" customHeight="1" x14ac:dyDescent="0.25">
      <c r="D79" s="40"/>
      <c r="E79" s="37"/>
      <c r="I79" s="54">
        <f t="shared" si="10"/>
        <v>0</v>
      </c>
      <c r="K79" s="54">
        <f t="shared" si="8"/>
        <v>0</v>
      </c>
      <c r="L79" s="27">
        <f t="shared" si="11"/>
        <v>0</v>
      </c>
      <c r="M79" s="27">
        <f t="shared" si="9"/>
        <v>0</v>
      </c>
      <c r="O79" s="27">
        <f t="shared" si="12"/>
        <v>0</v>
      </c>
      <c r="P79" s="27" t="e">
        <f t="shared" si="13"/>
        <v>#DIV/0!</v>
      </c>
      <c r="R79" s="27" t="e">
        <f t="shared" si="14"/>
        <v>#DIV/0!</v>
      </c>
      <c r="S79" s="44">
        <v>1</v>
      </c>
      <c r="T79" s="27">
        <v>1</v>
      </c>
      <c r="U79" s="27">
        <f t="shared" si="15"/>
        <v>0</v>
      </c>
    </row>
    <row r="80" spans="4:21" ht="160.05000000000001" customHeight="1" x14ac:dyDescent="0.25">
      <c r="D80" s="40"/>
      <c r="E80" s="37"/>
      <c r="I80" s="54">
        <f t="shared" si="10"/>
        <v>0</v>
      </c>
      <c r="K80" s="54">
        <f t="shared" si="8"/>
        <v>0</v>
      </c>
      <c r="L80" s="27">
        <f t="shared" si="11"/>
        <v>0</v>
      </c>
      <c r="M80" s="27">
        <f t="shared" si="9"/>
        <v>0</v>
      </c>
      <c r="O80" s="27">
        <f t="shared" si="12"/>
        <v>0</v>
      </c>
      <c r="P80" s="27" t="e">
        <f t="shared" si="13"/>
        <v>#DIV/0!</v>
      </c>
      <c r="R80" s="27" t="e">
        <f t="shared" si="14"/>
        <v>#DIV/0!</v>
      </c>
      <c r="S80" s="44">
        <v>1</v>
      </c>
      <c r="T80" s="27">
        <v>1</v>
      </c>
      <c r="U80" s="27">
        <f t="shared" si="15"/>
        <v>0</v>
      </c>
    </row>
    <row r="81" spans="4:21" ht="160.05000000000001" customHeight="1" x14ac:dyDescent="0.25">
      <c r="D81" s="40"/>
      <c r="E81" s="37"/>
      <c r="I81" s="54">
        <f t="shared" si="10"/>
        <v>0</v>
      </c>
      <c r="K81" s="54">
        <f t="shared" si="8"/>
        <v>0</v>
      </c>
      <c r="L81" s="27">
        <f t="shared" si="11"/>
        <v>0</v>
      </c>
      <c r="M81" s="27">
        <f t="shared" si="9"/>
        <v>0</v>
      </c>
      <c r="O81" s="27">
        <f t="shared" si="12"/>
        <v>0</v>
      </c>
      <c r="P81" s="27" t="e">
        <f t="shared" si="13"/>
        <v>#DIV/0!</v>
      </c>
      <c r="R81" s="27" t="e">
        <f t="shared" si="14"/>
        <v>#DIV/0!</v>
      </c>
      <c r="S81" s="44">
        <v>1</v>
      </c>
      <c r="T81" s="27">
        <v>1</v>
      </c>
      <c r="U81" s="27">
        <f t="shared" si="15"/>
        <v>0</v>
      </c>
    </row>
    <row r="82" spans="4:21" ht="160.05000000000001" customHeight="1" x14ac:dyDescent="0.25">
      <c r="D82" s="40"/>
      <c r="E82" s="37"/>
      <c r="I82" s="54">
        <f t="shared" si="10"/>
        <v>0</v>
      </c>
      <c r="K82" s="54">
        <f t="shared" si="8"/>
        <v>0</v>
      </c>
      <c r="L82" s="27">
        <f t="shared" si="11"/>
        <v>0</v>
      </c>
      <c r="M82" s="27">
        <f t="shared" si="9"/>
        <v>0</v>
      </c>
      <c r="O82" s="27">
        <f t="shared" si="12"/>
        <v>0</v>
      </c>
      <c r="P82" s="27" t="e">
        <f t="shared" si="13"/>
        <v>#DIV/0!</v>
      </c>
      <c r="R82" s="27" t="e">
        <f t="shared" si="14"/>
        <v>#DIV/0!</v>
      </c>
      <c r="S82" s="44">
        <v>1</v>
      </c>
      <c r="T82" s="27">
        <v>1</v>
      </c>
      <c r="U82" s="27">
        <f t="shared" si="15"/>
        <v>0</v>
      </c>
    </row>
    <row r="83" spans="4:21" ht="160.05000000000001" customHeight="1" x14ac:dyDescent="0.25">
      <c r="D83" s="40"/>
      <c r="E83" s="37"/>
      <c r="I83" s="54">
        <f t="shared" si="10"/>
        <v>0</v>
      </c>
      <c r="K83" s="54">
        <f t="shared" si="8"/>
        <v>0</v>
      </c>
      <c r="L83" s="27">
        <f t="shared" si="11"/>
        <v>0</v>
      </c>
      <c r="M83" s="27">
        <f t="shared" si="9"/>
        <v>0</v>
      </c>
      <c r="O83" s="27">
        <f t="shared" si="12"/>
        <v>0</v>
      </c>
      <c r="P83" s="27" t="e">
        <f t="shared" si="13"/>
        <v>#DIV/0!</v>
      </c>
      <c r="R83" s="27" t="e">
        <f t="shared" si="14"/>
        <v>#DIV/0!</v>
      </c>
      <c r="S83" s="44">
        <v>1</v>
      </c>
      <c r="T83" s="27">
        <v>1</v>
      </c>
      <c r="U83" s="27">
        <f t="shared" si="15"/>
        <v>0</v>
      </c>
    </row>
    <row r="84" spans="4:21" ht="160.05000000000001" customHeight="1" x14ac:dyDescent="0.25">
      <c r="D84" s="40"/>
      <c r="E84" s="37"/>
      <c r="I84" s="54">
        <f t="shared" si="10"/>
        <v>0</v>
      </c>
      <c r="K84" s="54">
        <f t="shared" si="8"/>
        <v>0</v>
      </c>
      <c r="L84" s="27">
        <f t="shared" si="11"/>
        <v>0</v>
      </c>
      <c r="M84" s="27">
        <f t="shared" si="9"/>
        <v>0</v>
      </c>
      <c r="O84" s="27">
        <f t="shared" si="12"/>
        <v>0</v>
      </c>
      <c r="P84" s="27" t="e">
        <f t="shared" si="13"/>
        <v>#DIV/0!</v>
      </c>
      <c r="R84" s="27" t="e">
        <f t="shared" si="14"/>
        <v>#DIV/0!</v>
      </c>
      <c r="S84" s="44">
        <v>1</v>
      </c>
      <c r="T84" s="27">
        <v>1</v>
      </c>
      <c r="U84" s="27">
        <f t="shared" si="15"/>
        <v>0</v>
      </c>
    </row>
    <row r="85" spans="4:21" ht="160.05000000000001" customHeight="1" x14ac:dyDescent="0.25">
      <c r="D85" s="40"/>
      <c r="E85" s="37"/>
      <c r="I85" s="54">
        <f t="shared" si="10"/>
        <v>0</v>
      </c>
      <c r="K85" s="54">
        <f t="shared" si="8"/>
        <v>0</v>
      </c>
      <c r="L85" s="27">
        <f t="shared" si="11"/>
        <v>0</v>
      </c>
      <c r="M85" s="27">
        <f t="shared" si="9"/>
        <v>0</v>
      </c>
      <c r="O85" s="27">
        <f t="shared" si="12"/>
        <v>0</v>
      </c>
      <c r="P85" s="27" t="e">
        <f t="shared" si="13"/>
        <v>#DIV/0!</v>
      </c>
      <c r="R85" s="27" t="e">
        <f t="shared" si="14"/>
        <v>#DIV/0!</v>
      </c>
      <c r="S85" s="44">
        <v>1</v>
      </c>
      <c r="T85" s="27">
        <v>1</v>
      </c>
      <c r="U85" s="27">
        <f t="shared" si="15"/>
        <v>0</v>
      </c>
    </row>
    <row r="86" spans="4:21" ht="160.05000000000001" customHeight="1" x14ac:dyDescent="0.25">
      <c r="D86" s="40"/>
      <c r="E86" s="37"/>
      <c r="I86" s="54">
        <f t="shared" si="10"/>
        <v>0</v>
      </c>
      <c r="K86" s="54">
        <f t="shared" si="8"/>
        <v>0</v>
      </c>
      <c r="L86" s="27">
        <f t="shared" si="11"/>
        <v>0</v>
      </c>
      <c r="M86" s="27">
        <f t="shared" si="9"/>
        <v>0</v>
      </c>
      <c r="O86" s="27">
        <f t="shared" si="12"/>
        <v>0</v>
      </c>
      <c r="P86" s="27" t="e">
        <f t="shared" si="13"/>
        <v>#DIV/0!</v>
      </c>
      <c r="R86" s="27" t="e">
        <f t="shared" si="14"/>
        <v>#DIV/0!</v>
      </c>
      <c r="S86" s="44">
        <v>1</v>
      </c>
      <c r="T86" s="27">
        <v>1</v>
      </c>
      <c r="U86" s="27">
        <f t="shared" si="15"/>
        <v>0</v>
      </c>
    </row>
    <row r="87" spans="4:21" ht="160.05000000000001" customHeight="1" x14ac:dyDescent="0.25">
      <c r="D87" s="40"/>
      <c r="E87" s="37"/>
      <c r="I87" s="54">
        <f t="shared" si="10"/>
        <v>0</v>
      </c>
      <c r="K87" s="54">
        <f t="shared" si="8"/>
        <v>0</v>
      </c>
      <c r="L87" s="27">
        <f t="shared" si="11"/>
        <v>0</v>
      </c>
      <c r="M87" s="27">
        <f t="shared" si="9"/>
        <v>0</v>
      </c>
      <c r="O87" s="27">
        <f t="shared" si="12"/>
        <v>0</v>
      </c>
      <c r="P87" s="27" t="e">
        <f t="shared" si="13"/>
        <v>#DIV/0!</v>
      </c>
      <c r="R87" s="27" t="e">
        <f t="shared" si="14"/>
        <v>#DIV/0!</v>
      </c>
      <c r="S87" s="44">
        <v>1</v>
      </c>
      <c r="T87" s="27">
        <v>1</v>
      </c>
      <c r="U87" s="27">
        <f t="shared" si="15"/>
        <v>0</v>
      </c>
    </row>
    <row r="88" spans="4:21" ht="160.05000000000001" customHeight="1" x14ac:dyDescent="0.25">
      <c r="D88" s="40"/>
      <c r="E88" s="37"/>
      <c r="I88" s="54">
        <f t="shared" si="10"/>
        <v>0</v>
      </c>
      <c r="K88" s="54">
        <f t="shared" si="8"/>
        <v>0</v>
      </c>
      <c r="L88" s="27">
        <f t="shared" si="11"/>
        <v>0</v>
      </c>
      <c r="M88" s="27">
        <f t="shared" si="9"/>
        <v>0</v>
      </c>
      <c r="O88" s="27">
        <f t="shared" si="12"/>
        <v>0</v>
      </c>
      <c r="P88" s="27" t="e">
        <f t="shared" si="13"/>
        <v>#DIV/0!</v>
      </c>
      <c r="R88" s="27" t="e">
        <f t="shared" si="14"/>
        <v>#DIV/0!</v>
      </c>
      <c r="S88" s="44">
        <v>1</v>
      </c>
      <c r="T88" s="27">
        <v>1</v>
      </c>
      <c r="U88" s="27">
        <f t="shared" si="15"/>
        <v>0</v>
      </c>
    </row>
    <row r="89" spans="4:21" ht="160.05000000000001" customHeight="1" x14ac:dyDescent="0.25">
      <c r="D89" s="40"/>
      <c r="E89" s="37"/>
      <c r="I89" s="54">
        <f t="shared" si="10"/>
        <v>0</v>
      </c>
      <c r="K89" s="54">
        <f t="shared" si="8"/>
        <v>0</v>
      </c>
      <c r="L89" s="27">
        <f t="shared" si="11"/>
        <v>0</v>
      </c>
      <c r="M89" s="27">
        <f t="shared" si="9"/>
        <v>0</v>
      </c>
      <c r="O89" s="27">
        <f t="shared" si="12"/>
        <v>0</v>
      </c>
      <c r="P89" s="27" t="e">
        <f t="shared" si="13"/>
        <v>#DIV/0!</v>
      </c>
      <c r="R89" s="27" t="e">
        <f t="shared" si="14"/>
        <v>#DIV/0!</v>
      </c>
      <c r="S89" s="44">
        <v>1</v>
      </c>
      <c r="T89" s="27">
        <v>1</v>
      </c>
      <c r="U89" s="27">
        <f t="shared" si="15"/>
        <v>0</v>
      </c>
    </row>
    <row r="90" spans="4:21" ht="160.05000000000001" customHeight="1" x14ac:dyDescent="0.25">
      <c r="D90" s="40"/>
      <c r="E90" s="37"/>
      <c r="I90" s="54">
        <f t="shared" si="10"/>
        <v>0</v>
      </c>
      <c r="K90" s="54">
        <f t="shared" si="8"/>
        <v>0</v>
      </c>
      <c r="L90" s="27">
        <f t="shared" si="11"/>
        <v>0</v>
      </c>
      <c r="M90" s="27">
        <f t="shared" si="9"/>
        <v>0</v>
      </c>
      <c r="O90" s="27">
        <f t="shared" si="12"/>
        <v>0</v>
      </c>
      <c r="P90" s="27" t="e">
        <f t="shared" si="13"/>
        <v>#DIV/0!</v>
      </c>
      <c r="R90" s="27" t="e">
        <f t="shared" si="14"/>
        <v>#DIV/0!</v>
      </c>
      <c r="S90" s="44">
        <v>1</v>
      </c>
      <c r="T90" s="27">
        <v>1</v>
      </c>
      <c r="U90" s="27">
        <f t="shared" si="15"/>
        <v>0</v>
      </c>
    </row>
    <row r="91" spans="4:21" ht="160.05000000000001" customHeight="1" x14ac:dyDescent="0.25">
      <c r="D91" s="40"/>
      <c r="E91" s="37"/>
      <c r="I91" s="54">
        <f t="shared" si="10"/>
        <v>0</v>
      </c>
      <c r="K91" s="54">
        <f t="shared" si="8"/>
        <v>0</v>
      </c>
      <c r="L91" s="27">
        <f t="shared" si="11"/>
        <v>0</v>
      </c>
      <c r="M91" s="27">
        <f t="shared" si="9"/>
        <v>0</v>
      </c>
      <c r="O91" s="27">
        <f t="shared" si="12"/>
        <v>0</v>
      </c>
      <c r="P91" s="27" t="e">
        <f t="shared" si="13"/>
        <v>#DIV/0!</v>
      </c>
      <c r="R91" s="27" t="e">
        <f t="shared" si="14"/>
        <v>#DIV/0!</v>
      </c>
      <c r="S91" s="44">
        <v>1</v>
      </c>
      <c r="T91" s="27">
        <v>1</v>
      </c>
      <c r="U91" s="27">
        <f t="shared" si="15"/>
        <v>0</v>
      </c>
    </row>
    <row r="92" spans="4:21" ht="160.05000000000001" customHeight="1" x14ac:dyDescent="0.25">
      <c r="D92" s="40"/>
      <c r="E92" s="37"/>
      <c r="I92" s="54">
        <f t="shared" si="10"/>
        <v>0</v>
      </c>
      <c r="K92" s="54">
        <f t="shared" si="8"/>
        <v>0</v>
      </c>
      <c r="L92" s="27">
        <f t="shared" si="11"/>
        <v>0</v>
      </c>
      <c r="M92" s="27">
        <f t="shared" si="9"/>
        <v>0</v>
      </c>
      <c r="O92" s="27">
        <f t="shared" si="12"/>
        <v>0</v>
      </c>
      <c r="P92" s="27" t="e">
        <f t="shared" si="13"/>
        <v>#DIV/0!</v>
      </c>
      <c r="R92" s="27" t="e">
        <f t="shared" si="14"/>
        <v>#DIV/0!</v>
      </c>
      <c r="S92" s="44">
        <v>1</v>
      </c>
      <c r="T92" s="27">
        <v>1</v>
      </c>
      <c r="U92" s="27">
        <f t="shared" si="15"/>
        <v>0</v>
      </c>
    </row>
    <row r="93" spans="4:21" ht="160.05000000000001" customHeight="1" x14ac:dyDescent="0.25">
      <c r="D93" s="40"/>
      <c r="E93" s="37"/>
      <c r="I93" s="54">
        <f t="shared" si="10"/>
        <v>0</v>
      </c>
      <c r="K93" s="54">
        <f t="shared" si="8"/>
        <v>0</v>
      </c>
      <c r="L93" s="27">
        <f t="shared" si="11"/>
        <v>0</v>
      </c>
      <c r="M93" s="27">
        <f t="shared" si="9"/>
        <v>0</v>
      </c>
      <c r="O93" s="27">
        <f t="shared" si="12"/>
        <v>0</v>
      </c>
      <c r="P93" s="27" t="e">
        <f t="shared" si="13"/>
        <v>#DIV/0!</v>
      </c>
      <c r="R93" s="27" t="e">
        <f t="shared" si="14"/>
        <v>#DIV/0!</v>
      </c>
      <c r="S93" s="44">
        <v>1</v>
      </c>
      <c r="T93" s="27">
        <v>1</v>
      </c>
      <c r="U93" s="27">
        <f t="shared" si="15"/>
        <v>0</v>
      </c>
    </row>
    <row r="94" spans="4:21" ht="160.05000000000001" customHeight="1" x14ac:dyDescent="0.25">
      <c r="D94" s="40"/>
      <c r="E94" s="37"/>
      <c r="I94" s="54">
        <f t="shared" si="10"/>
        <v>0</v>
      </c>
      <c r="K94" s="54">
        <f t="shared" si="8"/>
        <v>0</v>
      </c>
      <c r="L94" s="27">
        <f t="shared" si="11"/>
        <v>0</v>
      </c>
      <c r="M94" s="27">
        <f t="shared" si="9"/>
        <v>0</v>
      </c>
      <c r="O94" s="27">
        <f t="shared" si="12"/>
        <v>0</v>
      </c>
      <c r="P94" s="27" t="e">
        <f t="shared" si="13"/>
        <v>#DIV/0!</v>
      </c>
      <c r="R94" s="27" t="e">
        <f t="shared" si="14"/>
        <v>#DIV/0!</v>
      </c>
      <c r="S94" s="44">
        <v>1</v>
      </c>
      <c r="T94" s="27">
        <v>1</v>
      </c>
      <c r="U94" s="27">
        <f t="shared" si="15"/>
        <v>0</v>
      </c>
    </row>
    <row r="95" spans="4:21" ht="160.05000000000001" customHeight="1" x14ac:dyDescent="0.25">
      <c r="D95" s="40"/>
      <c r="E95" s="37"/>
      <c r="I95" s="54">
        <f t="shared" si="10"/>
        <v>0</v>
      </c>
      <c r="K95" s="54">
        <f t="shared" si="8"/>
        <v>0</v>
      </c>
      <c r="L95" s="27">
        <f t="shared" si="11"/>
        <v>0</v>
      </c>
      <c r="M95" s="27">
        <f t="shared" si="9"/>
        <v>0</v>
      </c>
      <c r="O95" s="27">
        <f t="shared" si="12"/>
        <v>0</v>
      </c>
      <c r="P95" s="27" t="e">
        <f t="shared" si="13"/>
        <v>#DIV/0!</v>
      </c>
      <c r="R95" s="27" t="e">
        <f t="shared" si="14"/>
        <v>#DIV/0!</v>
      </c>
      <c r="S95" s="44">
        <v>1</v>
      </c>
      <c r="T95" s="27">
        <v>1</v>
      </c>
      <c r="U95" s="27">
        <f t="shared" si="15"/>
        <v>0</v>
      </c>
    </row>
    <row r="96" spans="4:21" ht="160.05000000000001" customHeight="1" x14ac:dyDescent="0.25">
      <c r="D96" s="40"/>
      <c r="E96" s="37"/>
      <c r="I96" s="54">
        <f t="shared" si="10"/>
        <v>0</v>
      </c>
      <c r="K96" s="54">
        <f t="shared" si="8"/>
        <v>0</v>
      </c>
      <c r="L96" s="27">
        <f t="shared" si="11"/>
        <v>0</v>
      </c>
      <c r="M96" s="27">
        <f t="shared" si="9"/>
        <v>0</v>
      </c>
      <c r="O96" s="27">
        <f t="shared" si="12"/>
        <v>0</v>
      </c>
      <c r="P96" s="27" t="e">
        <f t="shared" si="13"/>
        <v>#DIV/0!</v>
      </c>
      <c r="R96" s="27" t="e">
        <f t="shared" si="14"/>
        <v>#DIV/0!</v>
      </c>
      <c r="S96" s="44">
        <v>1</v>
      </c>
      <c r="T96" s="27">
        <v>1</v>
      </c>
      <c r="U96" s="27">
        <f t="shared" si="15"/>
        <v>0</v>
      </c>
    </row>
    <row r="97" spans="4:21" ht="160.05000000000001" customHeight="1" x14ac:dyDescent="0.25">
      <c r="D97" s="40"/>
      <c r="E97" s="37"/>
      <c r="I97" s="54">
        <f t="shared" si="10"/>
        <v>0</v>
      </c>
      <c r="K97" s="54">
        <f t="shared" si="8"/>
        <v>0</v>
      </c>
      <c r="L97" s="27">
        <f t="shared" si="11"/>
        <v>0</v>
      </c>
      <c r="M97" s="27">
        <f t="shared" si="9"/>
        <v>0</v>
      </c>
      <c r="O97" s="27">
        <f t="shared" si="12"/>
        <v>0</v>
      </c>
      <c r="P97" s="27" t="e">
        <f t="shared" si="13"/>
        <v>#DIV/0!</v>
      </c>
      <c r="R97" s="27" t="e">
        <f t="shared" si="14"/>
        <v>#DIV/0!</v>
      </c>
      <c r="S97" s="44">
        <v>1</v>
      </c>
      <c r="T97" s="27">
        <v>1</v>
      </c>
      <c r="U97" s="27">
        <f t="shared" si="15"/>
        <v>0</v>
      </c>
    </row>
    <row r="98" spans="4:21" ht="160.05000000000001" customHeight="1" x14ac:dyDescent="0.25">
      <c r="D98" s="40"/>
      <c r="E98" s="37"/>
      <c r="I98" s="54">
        <f t="shared" si="10"/>
        <v>0</v>
      </c>
      <c r="K98" s="54">
        <f t="shared" si="8"/>
        <v>0</v>
      </c>
      <c r="L98" s="27">
        <f t="shared" si="11"/>
        <v>0</v>
      </c>
      <c r="M98" s="27">
        <f t="shared" si="9"/>
        <v>0</v>
      </c>
      <c r="O98" s="27">
        <f t="shared" si="12"/>
        <v>0</v>
      </c>
      <c r="P98" s="27" t="e">
        <f t="shared" si="13"/>
        <v>#DIV/0!</v>
      </c>
      <c r="R98" s="27" t="e">
        <f t="shared" si="14"/>
        <v>#DIV/0!</v>
      </c>
      <c r="S98" s="44">
        <v>1</v>
      </c>
      <c r="T98" s="27">
        <v>1</v>
      </c>
      <c r="U98" s="27">
        <f t="shared" si="15"/>
        <v>0</v>
      </c>
    </row>
    <row r="99" spans="4:21" ht="160.05000000000001" customHeight="1" x14ac:dyDescent="0.25">
      <c r="D99" s="40"/>
      <c r="E99" s="37"/>
      <c r="I99" s="54">
        <f t="shared" si="10"/>
        <v>0</v>
      </c>
      <c r="K99" s="54">
        <f t="shared" si="8"/>
        <v>0</v>
      </c>
      <c r="L99" s="27">
        <f t="shared" si="11"/>
        <v>0</v>
      </c>
      <c r="M99" s="27">
        <f t="shared" si="9"/>
        <v>0</v>
      </c>
      <c r="O99" s="27">
        <f t="shared" si="12"/>
        <v>0</v>
      </c>
      <c r="P99" s="27" t="e">
        <f t="shared" si="13"/>
        <v>#DIV/0!</v>
      </c>
      <c r="R99" s="27" t="e">
        <f t="shared" si="14"/>
        <v>#DIV/0!</v>
      </c>
      <c r="S99" s="44">
        <v>1</v>
      </c>
      <c r="T99" s="27">
        <v>1</v>
      </c>
      <c r="U99" s="27">
        <f t="shared" si="15"/>
        <v>0</v>
      </c>
    </row>
    <row r="100" spans="4:21" ht="160.05000000000001" customHeight="1" x14ac:dyDescent="0.25">
      <c r="D100" s="40"/>
      <c r="E100" s="37"/>
      <c r="I100" s="54">
        <f t="shared" si="10"/>
        <v>0</v>
      </c>
      <c r="K100" s="54">
        <f t="shared" si="8"/>
        <v>0</v>
      </c>
      <c r="L100" s="27">
        <f t="shared" si="11"/>
        <v>0</v>
      </c>
      <c r="M100" s="27">
        <f t="shared" si="9"/>
        <v>0</v>
      </c>
      <c r="O100" s="27">
        <f t="shared" si="12"/>
        <v>0</v>
      </c>
      <c r="P100" s="27" t="e">
        <f t="shared" si="13"/>
        <v>#DIV/0!</v>
      </c>
      <c r="R100" s="27" t="e">
        <f t="shared" si="14"/>
        <v>#DIV/0!</v>
      </c>
      <c r="S100" s="44">
        <v>1</v>
      </c>
      <c r="T100" s="27">
        <v>1</v>
      </c>
      <c r="U100" s="27">
        <f t="shared" si="15"/>
        <v>0</v>
      </c>
    </row>
    <row r="101" spans="4:21" ht="160.05000000000001" customHeight="1" x14ac:dyDescent="0.25">
      <c r="D101" s="40"/>
      <c r="E101" s="37"/>
      <c r="I101" s="54">
        <f t="shared" si="10"/>
        <v>0</v>
      </c>
      <c r="K101" s="54">
        <f t="shared" si="8"/>
        <v>0</v>
      </c>
      <c r="L101" s="27">
        <f t="shared" si="11"/>
        <v>0</v>
      </c>
      <c r="M101" s="27">
        <f t="shared" si="9"/>
        <v>0</v>
      </c>
      <c r="O101" s="27">
        <f t="shared" si="12"/>
        <v>0</v>
      </c>
      <c r="P101" s="27" t="e">
        <f t="shared" si="13"/>
        <v>#DIV/0!</v>
      </c>
      <c r="R101" s="27" t="e">
        <f t="shared" si="14"/>
        <v>#DIV/0!</v>
      </c>
      <c r="S101" s="44">
        <v>1</v>
      </c>
      <c r="T101" s="27">
        <v>1</v>
      </c>
      <c r="U101" s="27">
        <f t="shared" si="15"/>
        <v>0</v>
      </c>
    </row>
    <row r="102" spans="4:21" ht="160.05000000000001" customHeight="1" x14ac:dyDescent="0.25">
      <c r="D102" s="40"/>
      <c r="E102" s="37"/>
      <c r="I102" s="54">
        <f t="shared" si="10"/>
        <v>0</v>
      </c>
      <c r="K102" s="54">
        <f t="shared" si="8"/>
        <v>0</v>
      </c>
      <c r="L102" s="27">
        <f t="shared" si="11"/>
        <v>0</v>
      </c>
      <c r="M102" s="27">
        <f t="shared" si="9"/>
        <v>0</v>
      </c>
      <c r="O102" s="27">
        <f t="shared" si="12"/>
        <v>0</v>
      </c>
      <c r="P102" s="27" t="e">
        <f t="shared" si="13"/>
        <v>#DIV/0!</v>
      </c>
      <c r="R102" s="27" t="e">
        <f t="shared" si="14"/>
        <v>#DIV/0!</v>
      </c>
      <c r="S102" s="44">
        <v>1</v>
      </c>
      <c r="T102" s="27">
        <v>1</v>
      </c>
      <c r="U102" s="27">
        <f t="shared" si="15"/>
        <v>0</v>
      </c>
    </row>
    <row r="103" spans="4:21" ht="160.05000000000001" customHeight="1" x14ac:dyDescent="0.25">
      <c r="D103" s="40"/>
      <c r="E103" s="37"/>
      <c r="I103" s="54">
        <f t="shared" si="10"/>
        <v>0</v>
      </c>
      <c r="K103" s="54">
        <f t="shared" si="8"/>
        <v>0</v>
      </c>
      <c r="L103" s="27">
        <f t="shared" si="11"/>
        <v>0</v>
      </c>
      <c r="M103" s="27">
        <f t="shared" si="9"/>
        <v>0</v>
      </c>
      <c r="O103" s="27">
        <f t="shared" si="12"/>
        <v>0</v>
      </c>
      <c r="P103" s="27" t="e">
        <f t="shared" si="13"/>
        <v>#DIV/0!</v>
      </c>
      <c r="R103" s="27" t="e">
        <f t="shared" si="14"/>
        <v>#DIV/0!</v>
      </c>
      <c r="S103" s="44">
        <v>1</v>
      </c>
      <c r="T103" s="27">
        <v>1</v>
      </c>
      <c r="U103" s="27">
        <f t="shared" si="15"/>
        <v>0</v>
      </c>
    </row>
    <row r="104" spans="4:21" ht="160.05000000000001" customHeight="1" x14ac:dyDescent="0.25">
      <c r="D104" s="40"/>
      <c r="E104" s="37"/>
      <c r="I104" s="54">
        <f t="shared" si="10"/>
        <v>0</v>
      </c>
      <c r="K104" s="54">
        <f t="shared" si="8"/>
        <v>0</v>
      </c>
      <c r="L104" s="27">
        <f t="shared" si="11"/>
        <v>0</v>
      </c>
      <c r="M104" s="27">
        <f t="shared" si="9"/>
        <v>0</v>
      </c>
      <c r="O104" s="27">
        <f t="shared" si="12"/>
        <v>0</v>
      </c>
      <c r="P104" s="27" t="e">
        <f t="shared" si="13"/>
        <v>#DIV/0!</v>
      </c>
      <c r="R104" s="27" t="e">
        <f t="shared" si="14"/>
        <v>#DIV/0!</v>
      </c>
      <c r="S104" s="44">
        <v>1</v>
      </c>
      <c r="T104" s="27">
        <v>1</v>
      </c>
      <c r="U104" s="27">
        <f t="shared" si="15"/>
        <v>0</v>
      </c>
    </row>
    <row r="105" spans="4:21" ht="160.05000000000001" customHeight="1" x14ac:dyDescent="0.25">
      <c r="D105" s="40"/>
      <c r="E105" s="37"/>
      <c r="I105" s="54">
        <f t="shared" si="10"/>
        <v>0</v>
      </c>
      <c r="K105" s="54">
        <f t="shared" si="8"/>
        <v>0</v>
      </c>
      <c r="L105" s="27">
        <f t="shared" si="11"/>
        <v>0</v>
      </c>
      <c r="M105" s="27">
        <f t="shared" si="9"/>
        <v>0</v>
      </c>
      <c r="O105" s="27">
        <f t="shared" si="12"/>
        <v>0</v>
      </c>
      <c r="P105" s="27" t="e">
        <f t="shared" si="13"/>
        <v>#DIV/0!</v>
      </c>
      <c r="R105" s="27" t="e">
        <f t="shared" si="14"/>
        <v>#DIV/0!</v>
      </c>
      <c r="S105" s="44">
        <v>1</v>
      </c>
      <c r="T105" s="27">
        <v>1</v>
      </c>
      <c r="U105" s="27">
        <f t="shared" si="15"/>
        <v>0</v>
      </c>
    </row>
    <row r="106" spans="4:21" ht="160.05000000000001" customHeight="1" x14ac:dyDescent="0.25">
      <c r="D106" s="40"/>
      <c r="E106" s="37"/>
      <c r="I106" s="54">
        <f t="shared" si="10"/>
        <v>0</v>
      </c>
      <c r="K106" s="54">
        <f t="shared" si="8"/>
        <v>0</v>
      </c>
      <c r="L106" s="27">
        <f t="shared" si="11"/>
        <v>0</v>
      </c>
      <c r="M106" s="27">
        <f t="shared" si="9"/>
        <v>0</v>
      </c>
      <c r="O106" s="27">
        <f t="shared" si="12"/>
        <v>0</v>
      </c>
      <c r="P106" s="27" t="e">
        <f t="shared" si="13"/>
        <v>#DIV/0!</v>
      </c>
      <c r="R106" s="27" t="e">
        <f t="shared" si="14"/>
        <v>#DIV/0!</v>
      </c>
      <c r="S106" s="44">
        <v>1</v>
      </c>
      <c r="T106" s="27">
        <v>1</v>
      </c>
      <c r="U106" s="27">
        <f t="shared" si="15"/>
        <v>0</v>
      </c>
    </row>
    <row r="107" spans="4:21" ht="160.05000000000001" customHeight="1" x14ac:dyDescent="0.25">
      <c r="D107" s="40"/>
      <c r="E107" s="37"/>
      <c r="I107" s="54">
        <f t="shared" si="10"/>
        <v>0</v>
      </c>
      <c r="K107" s="54">
        <f t="shared" si="8"/>
        <v>0</v>
      </c>
      <c r="L107" s="27">
        <f t="shared" si="11"/>
        <v>0</v>
      </c>
      <c r="M107" s="27">
        <f t="shared" si="9"/>
        <v>0</v>
      </c>
      <c r="O107" s="27">
        <f t="shared" si="12"/>
        <v>0</v>
      </c>
      <c r="P107" s="27" t="e">
        <f t="shared" si="13"/>
        <v>#DIV/0!</v>
      </c>
      <c r="R107" s="27" t="e">
        <f t="shared" si="14"/>
        <v>#DIV/0!</v>
      </c>
      <c r="S107" s="44">
        <v>1</v>
      </c>
      <c r="T107" s="27">
        <v>1</v>
      </c>
      <c r="U107" s="27">
        <f t="shared" si="15"/>
        <v>0</v>
      </c>
    </row>
    <row r="108" spans="4:21" ht="160.05000000000001" customHeight="1" x14ac:dyDescent="0.25">
      <c r="D108" s="40"/>
      <c r="E108" s="37"/>
      <c r="I108" s="54">
        <f t="shared" si="10"/>
        <v>0</v>
      </c>
      <c r="K108" s="54">
        <f t="shared" si="8"/>
        <v>0</v>
      </c>
      <c r="L108" s="27">
        <f t="shared" si="11"/>
        <v>0</v>
      </c>
      <c r="M108" s="27">
        <f t="shared" si="9"/>
        <v>0</v>
      </c>
      <c r="O108" s="27">
        <f t="shared" si="12"/>
        <v>0</v>
      </c>
      <c r="P108" s="27" t="e">
        <f t="shared" si="13"/>
        <v>#DIV/0!</v>
      </c>
      <c r="R108" s="27" t="e">
        <f t="shared" si="14"/>
        <v>#DIV/0!</v>
      </c>
      <c r="S108" s="44">
        <v>1</v>
      </c>
      <c r="T108" s="27">
        <v>1</v>
      </c>
      <c r="U108" s="27">
        <f t="shared" si="15"/>
        <v>0</v>
      </c>
    </row>
    <row r="109" spans="4:21" ht="160.05000000000001" customHeight="1" x14ac:dyDescent="0.25">
      <c r="D109" s="40"/>
      <c r="E109" s="37"/>
      <c r="I109" s="54">
        <f t="shared" si="10"/>
        <v>0</v>
      </c>
      <c r="K109" s="54">
        <f t="shared" si="8"/>
        <v>0</v>
      </c>
      <c r="L109" s="27">
        <f t="shared" si="11"/>
        <v>0</v>
      </c>
      <c r="M109" s="27">
        <f t="shared" si="9"/>
        <v>0</v>
      </c>
      <c r="O109" s="27">
        <f t="shared" si="12"/>
        <v>0</v>
      </c>
      <c r="P109" s="27" t="e">
        <f t="shared" si="13"/>
        <v>#DIV/0!</v>
      </c>
      <c r="R109" s="27" t="e">
        <f t="shared" si="14"/>
        <v>#DIV/0!</v>
      </c>
      <c r="S109" s="44">
        <v>1</v>
      </c>
      <c r="T109" s="27">
        <v>1</v>
      </c>
      <c r="U109" s="27">
        <f t="shared" si="15"/>
        <v>0</v>
      </c>
    </row>
    <row r="110" spans="4:21" ht="160.05000000000001" customHeight="1" x14ac:dyDescent="0.25">
      <c r="D110" s="40"/>
      <c r="E110" s="37"/>
      <c r="I110" s="54">
        <f t="shared" si="10"/>
        <v>0</v>
      </c>
      <c r="K110" s="54">
        <f t="shared" si="8"/>
        <v>0</v>
      </c>
      <c r="L110" s="27">
        <f t="shared" si="11"/>
        <v>0</v>
      </c>
      <c r="M110" s="27">
        <f t="shared" si="9"/>
        <v>0</v>
      </c>
      <c r="O110" s="27">
        <f t="shared" si="12"/>
        <v>0</v>
      </c>
      <c r="P110" s="27" t="e">
        <f t="shared" si="13"/>
        <v>#DIV/0!</v>
      </c>
      <c r="R110" s="27" t="e">
        <f t="shared" si="14"/>
        <v>#DIV/0!</v>
      </c>
      <c r="S110" s="44">
        <v>1</v>
      </c>
      <c r="T110" s="27">
        <v>1</v>
      </c>
      <c r="U110" s="27">
        <f t="shared" si="15"/>
        <v>0</v>
      </c>
    </row>
    <row r="111" spans="4:21" ht="160.05000000000001" customHeight="1" x14ac:dyDescent="0.25">
      <c r="D111" s="40"/>
      <c r="E111" s="37"/>
      <c r="I111" s="54">
        <f t="shared" si="10"/>
        <v>0</v>
      </c>
      <c r="K111" s="54">
        <f t="shared" si="8"/>
        <v>0</v>
      </c>
      <c r="L111" s="27">
        <f t="shared" si="11"/>
        <v>0</v>
      </c>
      <c r="M111" s="27">
        <f t="shared" si="9"/>
        <v>0</v>
      </c>
      <c r="O111" s="27">
        <f t="shared" si="12"/>
        <v>0</v>
      </c>
      <c r="P111" s="27" t="e">
        <f t="shared" si="13"/>
        <v>#DIV/0!</v>
      </c>
      <c r="R111" s="27" t="e">
        <f t="shared" si="14"/>
        <v>#DIV/0!</v>
      </c>
      <c r="S111" s="44">
        <v>1</v>
      </c>
      <c r="T111" s="27">
        <v>1</v>
      </c>
      <c r="U111" s="27">
        <f t="shared" si="15"/>
        <v>0</v>
      </c>
    </row>
    <row r="112" spans="4:21" ht="160.05000000000001" customHeight="1" x14ac:dyDescent="0.25">
      <c r="D112" s="40"/>
      <c r="E112" s="37"/>
      <c r="I112" s="54">
        <f t="shared" si="10"/>
        <v>0</v>
      </c>
      <c r="K112" s="54">
        <f t="shared" si="8"/>
        <v>0</v>
      </c>
      <c r="L112" s="27">
        <f t="shared" si="11"/>
        <v>0</v>
      </c>
      <c r="M112" s="27">
        <f t="shared" si="9"/>
        <v>0</v>
      </c>
      <c r="O112" s="27">
        <f t="shared" si="12"/>
        <v>0</v>
      </c>
      <c r="P112" s="27" t="e">
        <f t="shared" si="13"/>
        <v>#DIV/0!</v>
      </c>
      <c r="R112" s="27" t="e">
        <f t="shared" si="14"/>
        <v>#DIV/0!</v>
      </c>
      <c r="S112" s="44">
        <v>1</v>
      </c>
      <c r="T112" s="27">
        <v>1</v>
      </c>
      <c r="U112" s="27">
        <f t="shared" si="15"/>
        <v>0</v>
      </c>
    </row>
    <row r="113" spans="4:21" ht="160.05000000000001" customHeight="1" x14ac:dyDescent="0.25">
      <c r="D113" s="40"/>
      <c r="E113" s="37"/>
      <c r="I113" s="54">
        <f t="shared" si="10"/>
        <v>0</v>
      </c>
      <c r="K113" s="54">
        <f t="shared" si="8"/>
        <v>0</v>
      </c>
      <c r="L113" s="27">
        <f t="shared" si="11"/>
        <v>0</v>
      </c>
      <c r="M113" s="27">
        <f t="shared" si="9"/>
        <v>0</v>
      </c>
      <c r="O113" s="27">
        <f t="shared" si="12"/>
        <v>0</v>
      </c>
      <c r="P113" s="27" t="e">
        <f t="shared" si="13"/>
        <v>#DIV/0!</v>
      </c>
      <c r="R113" s="27" t="e">
        <f t="shared" si="14"/>
        <v>#DIV/0!</v>
      </c>
      <c r="S113" s="44">
        <v>1</v>
      </c>
      <c r="T113" s="27">
        <v>1</v>
      </c>
      <c r="U113" s="27">
        <f t="shared" si="15"/>
        <v>0</v>
      </c>
    </row>
    <row r="114" spans="4:21" ht="160.05000000000001" customHeight="1" x14ac:dyDescent="0.25">
      <c r="D114" s="40"/>
      <c r="E114" s="37"/>
      <c r="I114" s="54">
        <f t="shared" si="10"/>
        <v>0</v>
      </c>
      <c r="K114" s="54">
        <f t="shared" si="8"/>
        <v>0</v>
      </c>
      <c r="L114" s="27">
        <f t="shared" si="11"/>
        <v>0</v>
      </c>
      <c r="M114" s="27">
        <f t="shared" si="9"/>
        <v>0</v>
      </c>
      <c r="O114" s="27">
        <f t="shared" si="12"/>
        <v>0</v>
      </c>
      <c r="P114" s="27" t="e">
        <f t="shared" si="13"/>
        <v>#DIV/0!</v>
      </c>
      <c r="R114" s="27" t="e">
        <f t="shared" si="14"/>
        <v>#DIV/0!</v>
      </c>
      <c r="S114" s="44">
        <v>1</v>
      </c>
      <c r="T114" s="27">
        <v>1</v>
      </c>
      <c r="U114" s="27">
        <f t="shared" si="15"/>
        <v>0</v>
      </c>
    </row>
    <row r="115" spans="4:21" ht="160.05000000000001" customHeight="1" x14ac:dyDescent="0.25">
      <c r="D115" s="40"/>
      <c r="E115" s="37"/>
      <c r="I115" s="54">
        <f t="shared" si="10"/>
        <v>0</v>
      </c>
      <c r="K115" s="54">
        <f t="shared" si="8"/>
        <v>0</v>
      </c>
      <c r="L115" s="27">
        <f t="shared" si="11"/>
        <v>0</v>
      </c>
      <c r="M115" s="27">
        <f t="shared" si="9"/>
        <v>0</v>
      </c>
      <c r="O115" s="27">
        <f t="shared" si="12"/>
        <v>0</v>
      </c>
      <c r="P115" s="27" t="e">
        <f t="shared" si="13"/>
        <v>#DIV/0!</v>
      </c>
      <c r="R115" s="27" t="e">
        <f t="shared" si="14"/>
        <v>#DIV/0!</v>
      </c>
      <c r="S115" s="44">
        <v>1</v>
      </c>
      <c r="T115" s="27">
        <v>1</v>
      </c>
      <c r="U115" s="27">
        <f t="shared" si="15"/>
        <v>0</v>
      </c>
    </row>
    <row r="116" spans="4:21" ht="160.05000000000001" customHeight="1" x14ac:dyDescent="0.25">
      <c r="D116" s="40"/>
      <c r="E116" s="37"/>
      <c r="I116" s="54">
        <f t="shared" si="10"/>
        <v>0</v>
      </c>
      <c r="K116" s="54">
        <f t="shared" si="8"/>
        <v>0</v>
      </c>
      <c r="L116" s="27">
        <f t="shared" si="11"/>
        <v>0</v>
      </c>
      <c r="M116" s="27">
        <f t="shared" si="9"/>
        <v>0</v>
      </c>
      <c r="O116" s="27">
        <f t="shared" si="12"/>
        <v>0</v>
      </c>
      <c r="P116" s="27" t="e">
        <f t="shared" si="13"/>
        <v>#DIV/0!</v>
      </c>
      <c r="R116" s="27" t="e">
        <f t="shared" si="14"/>
        <v>#DIV/0!</v>
      </c>
      <c r="S116" s="44">
        <v>1</v>
      </c>
      <c r="T116" s="27">
        <v>1</v>
      </c>
      <c r="U116" s="27">
        <f t="shared" si="15"/>
        <v>0</v>
      </c>
    </row>
    <row r="117" spans="4:21" ht="160.05000000000001" customHeight="1" x14ac:dyDescent="0.25">
      <c r="D117" s="40"/>
      <c r="E117" s="37"/>
      <c r="I117" s="54">
        <f t="shared" si="10"/>
        <v>0</v>
      </c>
      <c r="K117" s="54">
        <f t="shared" si="8"/>
        <v>0</v>
      </c>
      <c r="L117" s="27">
        <f t="shared" si="11"/>
        <v>0</v>
      </c>
      <c r="M117" s="27">
        <f t="shared" si="9"/>
        <v>0</v>
      </c>
      <c r="O117" s="27">
        <f t="shared" si="12"/>
        <v>0</v>
      </c>
      <c r="P117" s="27" t="e">
        <f t="shared" si="13"/>
        <v>#DIV/0!</v>
      </c>
      <c r="R117" s="27" t="e">
        <f t="shared" si="14"/>
        <v>#DIV/0!</v>
      </c>
      <c r="S117" s="44">
        <v>1</v>
      </c>
      <c r="T117" s="27">
        <v>1</v>
      </c>
      <c r="U117" s="27">
        <f t="shared" si="15"/>
        <v>0</v>
      </c>
    </row>
    <row r="118" spans="4:21" ht="160.05000000000001" customHeight="1" x14ac:dyDescent="0.25">
      <c r="D118" s="40"/>
      <c r="E118" s="37"/>
      <c r="I118" s="54">
        <f t="shared" si="10"/>
        <v>0</v>
      </c>
      <c r="K118" s="54">
        <f t="shared" si="8"/>
        <v>0</v>
      </c>
      <c r="L118" s="27">
        <f t="shared" si="11"/>
        <v>0</v>
      </c>
      <c r="M118" s="27">
        <f t="shared" si="9"/>
        <v>0</v>
      </c>
      <c r="O118" s="27">
        <f t="shared" si="12"/>
        <v>0</v>
      </c>
      <c r="P118" s="27" t="e">
        <f t="shared" si="13"/>
        <v>#DIV/0!</v>
      </c>
      <c r="R118" s="27" t="e">
        <f t="shared" si="14"/>
        <v>#DIV/0!</v>
      </c>
      <c r="S118" s="44">
        <v>1</v>
      </c>
      <c r="T118" s="27">
        <v>1</v>
      </c>
      <c r="U118" s="27">
        <f t="shared" si="15"/>
        <v>0</v>
      </c>
    </row>
    <row r="119" spans="4:21" ht="160.05000000000001" customHeight="1" x14ac:dyDescent="0.25">
      <c r="D119" s="40"/>
      <c r="E119" s="37"/>
      <c r="I119" s="54">
        <f t="shared" si="10"/>
        <v>0</v>
      </c>
      <c r="K119" s="54">
        <f t="shared" si="8"/>
        <v>0</v>
      </c>
      <c r="L119" s="27">
        <f t="shared" si="11"/>
        <v>0</v>
      </c>
      <c r="M119" s="27">
        <f t="shared" si="9"/>
        <v>0</v>
      </c>
      <c r="O119" s="27">
        <f t="shared" si="12"/>
        <v>0</v>
      </c>
      <c r="P119" s="27" t="e">
        <f t="shared" si="13"/>
        <v>#DIV/0!</v>
      </c>
      <c r="R119" s="27" t="e">
        <f t="shared" si="14"/>
        <v>#DIV/0!</v>
      </c>
      <c r="S119" s="44">
        <v>1</v>
      </c>
      <c r="T119" s="27">
        <v>1</v>
      </c>
      <c r="U119" s="27">
        <f t="shared" si="15"/>
        <v>0</v>
      </c>
    </row>
    <row r="120" spans="4:21" ht="160.05000000000001" customHeight="1" x14ac:dyDescent="0.25">
      <c r="D120" s="40"/>
      <c r="E120" s="37"/>
      <c r="I120" s="54">
        <f t="shared" si="10"/>
        <v>0</v>
      </c>
      <c r="K120" s="54">
        <f t="shared" si="8"/>
        <v>0</v>
      </c>
      <c r="L120" s="27">
        <f t="shared" si="11"/>
        <v>0</v>
      </c>
      <c r="M120" s="27">
        <f t="shared" si="9"/>
        <v>0</v>
      </c>
      <c r="O120" s="27">
        <f t="shared" si="12"/>
        <v>0</v>
      </c>
      <c r="P120" s="27" t="e">
        <f t="shared" si="13"/>
        <v>#DIV/0!</v>
      </c>
      <c r="R120" s="27" t="e">
        <f t="shared" si="14"/>
        <v>#DIV/0!</v>
      </c>
      <c r="S120" s="44">
        <v>1</v>
      </c>
      <c r="T120" s="27">
        <v>1</v>
      </c>
      <c r="U120" s="27">
        <f t="shared" si="15"/>
        <v>0</v>
      </c>
    </row>
    <row r="121" spans="4:21" ht="160.05000000000001" customHeight="1" x14ac:dyDescent="0.25">
      <c r="D121" s="40"/>
      <c r="E121" s="37"/>
      <c r="I121" s="54">
        <f t="shared" si="10"/>
        <v>0</v>
      </c>
      <c r="K121" s="54">
        <f t="shared" si="8"/>
        <v>0</v>
      </c>
      <c r="L121" s="27">
        <f t="shared" si="11"/>
        <v>0</v>
      </c>
      <c r="M121" s="27">
        <f t="shared" si="9"/>
        <v>0</v>
      </c>
      <c r="O121" s="27">
        <f t="shared" si="12"/>
        <v>0</v>
      </c>
      <c r="P121" s="27" t="e">
        <f t="shared" si="13"/>
        <v>#DIV/0!</v>
      </c>
      <c r="R121" s="27" t="e">
        <f t="shared" si="14"/>
        <v>#DIV/0!</v>
      </c>
      <c r="S121" s="44">
        <v>1</v>
      </c>
      <c r="T121" s="27">
        <v>1</v>
      </c>
      <c r="U121" s="27">
        <f t="shared" si="15"/>
        <v>0</v>
      </c>
    </row>
    <row r="122" spans="4:21" ht="160.05000000000001" customHeight="1" x14ac:dyDescent="0.25">
      <c r="D122" s="40"/>
      <c r="E122" s="37"/>
      <c r="I122" s="54">
        <f t="shared" si="10"/>
        <v>0</v>
      </c>
      <c r="K122" s="54">
        <f t="shared" si="8"/>
        <v>0</v>
      </c>
      <c r="L122" s="27">
        <f t="shared" si="11"/>
        <v>0</v>
      </c>
      <c r="M122" s="27">
        <f t="shared" si="9"/>
        <v>0</v>
      </c>
      <c r="O122" s="27">
        <f t="shared" si="12"/>
        <v>0</v>
      </c>
      <c r="P122" s="27" t="e">
        <f t="shared" si="13"/>
        <v>#DIV/0!</v>
      </c>
      <c r="R122" s="27" t="e">
        <f t="shared" si="14"/>
        <v>#DIV/0!</v>
      </c>
      <c r="S122" s="44">
        <v>1</v>
      </c>
      <c r="T122" s="27">
        <v>1</v>
      </c>
      <c r="U122" s="27">
        <f t="shared" si="15"/>
        <v>0</v>
      </c>
    </row>
    <row r="123" spans="4:21" ht="160.05000000000001" customHeight="1" x14ac:dyDescent="0.25">
      <c r="D123" s="40"/>
      <c r="E123" s="37"/>
      <c r="I123" s="54">
        <f t="shared" si="10"/>
        <v>0</v>
      </c>
      <c r="K123" s="54">
        <f t="shared" si="8"/>
        <v>0</v>
      </c>
      <c r="L123" s="27">
        <f t="shared" si="11"/>
        <v>0</v>
      </c>
      <c r="M123" s="27">
        <f t="shared" si="9"/>
        <v>0</v>
      </c>
      <c r="O123" s="27">
        <f t="shared" si="12"/>
        <v>0</v>
      </c>
      <c r="P123" s="27" t="e">
        <f t="shared" si="13"/>
        <v>#DIV/0!</v>
      </c>
      <c r="R123" s="27" t="e">
        <f t="shared" si="14"/>
        <v>#DIV/0!</v>
      </c>
      <c r="S123" s="44">
        <v>1</v>
      </c>
      <c r="T123" s="27">
        <v>1</v>
      </c>
      <c r="U123" s="27">
        <f t="shared" si="15"/>
        <v>0</v>
      </c>
    </row>
    <row r="124" spans="4:21" ht="160.05000000000001" customHeight="1" x14ac:dyDescent="0.25">
      <c r="D124" s="40"/>
      <c r="E124" s="37"/>
      <c r="I124" s="54">
        <f t="shared" si="10"/>
        <v>0</v>
      </c>
      <c r="K124" s="54">
        <f t="shared" si="8"/>
        <v>0</v>
      </c>
      <c r="L124" s="27">
        <f t="shared" si="11"/>
        <v>0</v>
      </c>
      <c r="M124" s="27">
        <f t="shared" si="9"/>
        <v>0</v>
      </c>
      <c r="O124" s="27">
        <f t="shared" si="12"/>
        <v>0</v>
      </c>
      <c r="P124" s="27" t="e">
        <f t="shared" si="13"/>
        <v>#DIV/0!</v>
      </c>
      <c r="R124" s="27" t="e">
        <f t="shared" si="14"/>
        <v>#DIV/0!</v>
      </c>
      <c r="S124" s="44">
        <v>1</v>
      </c>
      <c r="T124" s="27">
        <v>1</v>
      </c>
      <c r="U124" s="27">
        <f t="shared" si="15"/>
        <v>0</v>
      </c>
    </row>
    <row r="125" spans="4:21" ht="160.05000000000001" customHeight="1" x14ac:dyDescent="0.25">
      <c r="D125" s="40"/>
      <c r="E125" s="37"/>
      <c r="I125" s="54">
        <f t="shared" si="10"/>
        <v>0</v>
      </c>
      <c r="K125" s="54">
        <f t="shared" si="8"/>
        <v>0</v>
      </c>
      <c r="L125" s="27">
        <f t="shared" si="11"/>
        <v>0</v>
      </c>
      <c r="M125" s="27">
        <f t="shared" si="9"/>
        <v>0</v>
      </c>
      <c r="O125" s="27">
        <f t="shared" si="12"/>
        <v>0</v>
      </c>
      <c r="P125" s="27" t="e">
        <f t="shared" si="13"/>
        <v>#DIV/0!</v>
      </c>
      <c r="R125" s="27" t="e">
        <f t="shared" si="14"/>
        <v>#DIV/0!</v>
      </c>
      <c r="S125" s="44">
        <v>1</v>
      </c>
      <c r="T125" s="27">
        <v>1</v>
      </c>
      <c r="U125" s="27">
        <f t="shared" si="15"/>
        <v>0</v>
      </c>
    </row>
    <row r="126" spans="4:21" ht="160.05000000000001" customHeight="1" x14ac:dyDescent="0.25">
      <c r="D126" s="40"/>
      <c r="E126" s="37"/>
      <c r="I126" s="54">
        <f t="shared" si="10"/>
        <v>0</v>
      </c>
      <c r="K126" s="54">
        <f t="shared" si="8"/>
        <v>0</v>
      </c>
      <c r="L126" s="27">
        <f t="shared" si="11"/>
        <v>0</v>
      </c>
      <c r="M126" s="27">
        <f t="shared" si="9"/>
        <v>0</v>
      </c>
      <c r="O126" s="27">
        <f t="shared" si="12"/>
        <v>0</v>
      </c>
      <c r="P126" s="27" t="e">
        <f t="shared" si="13"/>
        <v>#DIV/0!</v>
      </c>
      <c r="R126" s="27" t="e">
        <f t="shared" si="14"/>
        <v>#DIV/0!</v>
      </c>
      <c r="S126" s="44">
        <v>1</v>
      </c>
      <c r="T126" s="27">
        <v>1</v>
      </c>
      <c r="U126" s="27">
        <f t="shared" si="15"/>
        <v>0</v>
      </c>
    </row>
    <row r="127" spans="4:21" ht="160.05000000000001" customHeight="1" x14ac:dyDescent="0.25">
      <c r="D127" s="40"/>
      <c r="E127" s="37"/>
      <c r="I127" s="54">
        <f t="shared" si="10"/>
        <v>0</v>
      </c>
      <c r="K127" s="54">
        <f t="shared" si="8"/>
        <v>0</v>
      </c>
      <c r="L127" s="27">
        <f t="shared" si="11"/>
        <v>0</v>
      </c>
      <c r="M127" s="27">
        <f t="shared" si="9"/>
        <v>0</v>
      </c>
      <c r="O127" s="27">
        <f t="shared" si="12"/>
        <v>0</v>
      </c>
      <c r="P127" s="27" t="e">
        <f t="shared" si="13"/>
        <v>#DIV/0!</v>
      </c>
      <c r="R127" s="27" t="e">
        <f t="shared" si="14"/>
        <v>#DIV/0!</v>
      </c>
      <c r="S127" s="44">
        <v>1</v>
      </c>
      <c r="T127" s="27">
        <v>1</v>
      </c>
      <c r="U127" s="27">
        <f t="shared" si="15"/>
        <v>0</v>
      </c>
    </row>
    <row r="128" spans="4:21" ht="160.05000000000001" customHeight="1" x14ac:dyDescent="0.25">
      <c r="D128" s="40"/>
      <c r="E128" s="37"/>
      <c r="I128" s="54">
        <f t="shared" si="10"/>
        <v>0</v>
      </c>
      <c r="K128" s="54">
        <f t="shared" si="8"/>
        <v>0</v>
      </c>
      <c r="L128" s="27">
        <f t="shared" si="11"/>
        <v>0</v>
      </c>
      <c r="M128" s="27">
        <f t="shared" si="9"/>
        <v>0</v>
      </c>
      <c r="O128" s="27">
        <f t="shared" si="12"/>
        <v>0</v>
      </c>
      <c r="P128" s="27" t="e">
        <f t="shared" si="13"/>
        <v>#DIV/0!</v>
      </c>
      <c r="R128" s="27" t="e">
        <f t="shared" si="14"/>
        <v>#DIV/0!</v>
      </c>
      <c r="S128" s="44">
        <v>1</v>
      </c>
      <c r="T128" s="27">
        <v>1</v>
      </c>
      <c r="U128" s="27">
        <f t="shared" si="15"/>
        <v>0</v>
      </c>
    </row>
    <row r="129" spans="4:21" ht="160.05000000000001" customHeight="1" x14ac:dyDescent="0.25">
      <c r="D129" s="40"/>
      <c r="E129" s="37"/>
      <c r="I129" s="54">
        <f t="shared" si="10"/>
        <v>0</v>
      </c>
      <c r="K129" s="54">
        <f t="shared" si="8"/>
        <v>0</v>
      </c>
      <c r="L129" s="27">
        <f t="shared" si="11"/>
        <v>0</v>
      </c>
      <c r="M129" s="27">
        <f t="shared" si="9"/>
        <v>0</v>
      </c>
      <c r="O129" s="27">
        <f t="shared" si="12"/>
        <v>0</v>
      </c>
      <c r="P129" s="27" t="e">
        <f t="shared" si="13"/>
        <v>#DIV/0!</v>
      </c>
      <c r="R129" s="27" t="e">
        <f t="shared" si="14"/>
        <v>#DIV/0!</v>
      </c>
      <c r="S129" s="44">
        <v>1</v>
      </c>
      <c r="T129" s="27">
        <v>1</v>
      </c>
      <c r="U129" s="27">
        <f t="shared" si="15"/>
        <v>0</v>
      </c>
    </row>
    <row r="130" spans="4:21" ht="160.05000000000001" customHeight="1" x14ac:dyDescent="0.25">
      <c r="D130" s="40"/>
      <c r="E130" s="37"/>
      <c r="I130" s="54">
        <f t="shared" si="10"/>
        <v>0</v>
      </c>
      <c r="K130" s="54">
        <f t="shared" si="8"/>
        <v>0</v>
      </c>
      <c r="L130" s="27">
        <f t="shared" si="11"/>
        <v>0</v>
      </c>
      <c r="M130" s="27">
        <f t="shared" si="9"/>
        <v>0</v>
      </c>
      <c r="O130" s="27">
        <f t="shared" si="12"/>
        <v>0</v>
      </c>
      <c r="P130" s="27" t="e">
        <f t="shared" si="13"/>
        <v>#DIV/0!</v>
      </c>
      <c r="R130" s="27" t="e">
        <f t="shared" si="14"/>
        <v>#DIV/0!</v>
      </c>
      <c r="S130" s="44">
        <v>1</v>
      </c>
      <c r="T130" s="27">
        <v>1</v>
      </c>
      <c r="U130" s="27">
        <f t="shared" si="15"/>
        <v>0</v>
      </c>
    </row>
    <row r="131" spans="4:21" ht="160.05000000000001" customHeight="1" x14ac:dyDescent="0.25">
      <c r="D131" s="40"/>
      <c r="E131" s="37"/>
      <c r="I131" s="54">
        <f t="shared" si="10"/>
        <v>0</v>
      </c>
      <c r="K131" s="54">
        <f t="shared" si="8"/>
        <v>0</v>
      </c>
      <c r="L131" s="27">
        <f t="shared" si="11"/>
        <v>0</v>
      </c>
      <c r="M131" s="27">
        <f t="shared" si="9"/>
        <v>0</v>
      </c>
      <c r="O131" s="27">
        <f t="shared" si="12"/>
        <v>0</v>
      </c>
      <c r="P131" s="27" t="e">
        <f t="shared" si="13"/>
        <v>#DIV/0!</v>
      </c>
      <c r="R131" s="27" t="e">
        <f t="shared" si="14"/>
        <v>#DIV/0!</v>
      </c>
      <c r="S131" s="44">
        <v>1</v>
      </c>
      <c r="T131" s="27">
        <v>1</v>
      </c>
      <c r="U131" s="27">
        <f t="shared" si="15"/>
        <v>0</v>
      </c>
    </row>
    <row r="132" spans="4:21" ht="160.05000000000001" customHeight="1" x14ac:dyDescent="0.25">
      <c r="D132" s="40"/>
      <c r="E132" s="37"/>
      <c r="I132" s="54">
        <f t="shared" si="10"/>
        <v>0</v>
      </c>
      <c r="K132" s="54">
        <f t="shared" si="8"/>
        <v>0</v>
      </c>
      <c r="L132" s="27">
        <f t="shared" si="11"/>
        <v>0</v>
      </c>
      <c r="M132" s="27">
        <f t="shared" si="9"/>
        <v>0</v>
      </c>
      <c r="O132" s="27">
        <f t="shared" si="12"/>
        <v>0</v>
      </c>
      <c r="P132" s="27" t="e">
        <f t="shared" si="13"/>
        <v>#DIV/0!</v>
      </c>
      <c r="R132" s="27" t="e">
        <f t="shared" si="14"/>
        <v>#DIV/0!</v>
      </c>
      <c r="S132" s="44">
        <v>1</v>
      </c>
      <c r="T132" s="27">
        <v>1</v>
      </c>
      <c r="U132" s="27">
        <f t="shared" si="15"/>
        <v>0</v>
      </c>
    </row>
    <row r="133" spans="4:21" ht="160.05000000000001" customHeight="1" x14ac:dyDescent="0.25">
      <c r="D133" s="40"/>
      <c r="E133" s="37"/>
      <c r="I133" s="54">
        <f t="shared" si="10"/>
        <v>0</v>
      </c>
      <c r="K133" s="54">
        <f t="shared" si="8"/>
        <v>0</v>
      </c>
      <c r="L133" s="27">
        <f t="shared" si="11"/>
        <v>0</v>
      </c>
      <c r="M133" s="27">
        <f t="shared" si="9"/>
        <v>0</v>
      </c>
      <c r="O133" s="27">
        <f t="shared" si="12"/>
        <v>0</v>
      </c>
      <c r="P133" s="27" t="e">
        <f t="shared" si="13"/>
        <v>#DIV/0!</v>
      </c>
      <c r="R133" s="27" t="e">
        <f t="shared" si="14"/>
        <v>#DIV/0!</v>
      </c>
      <c r="S133" s="44">
        <v>1</v>
      </c>
      <c r="T133" s="27">
        <v>1</v>
      </c>
      <c r="U133" s="27">
        <f t="shared" si="15"/>
        <v>0</v>
      </c>
    </row>
    <row r="134" spans="4:21" ht="160.05000000000001" customHeight="1" x14ac:dyDescent="0.25">
      <c r="D134" s="40"/>
      <c r="E134" s="37"/>
      <c r="I134" s="54">
        <f t="shared" si="10"/>
        <v>0</v>
      </c>
      <c r="K134" s="54">
        <f t="shared" ref="K134:K197" si="16">J134/1.565</f>
        <v>0</v>
      </c>
      <c r="L134" s="27">
        <f t="shared" si="11"/>
        <v>0</v>
      </c>
      <c r="M134" s="27">
        <f t="shared" ref="M134:M197" si="17">L134*1.5</f>
        <v>0</v>
      </c>
      <c r="O134" s="27">
        <f t="shared" si="12"/>
        <v>0</v>
      </c>
      <c r="P134" s="27" t="e">
        <f t="shared" si="13"/>
        <v>#DIV/0!</v>
      </c>
      <c r="R134" s="27" t="e">
        <f t="shared" si="14"/>
        <v>#DIV/0!</v>
      </c>
      <c r="S134" s="44">
        <v>1</v>
      </c>
      <c r="T134" s="27">
        <v>1</v>
      </c>
      <c r="U134" s="27">
        <f t="shared" si="15"/>
        <v>0</v>
      </c>
    </row>
    <row r="135" spans="4:21" ht="160.05000000000001" customHeight="1" x14ac:dyDescent="0.25">
      <c r="D135" s="40"/>
      <c r="E135" s="37"/>
      <c r="I135" s="54">
        <f t="shared" ref="I135:I198" si="18">F135*G135*H135/1000000*360</f>
        <v>0</v>
      </c>
      <c r="K135" s="54">
        <f t="shared" si="16"/>
        <v>0</v>
      </c>
      <c r="L135" s="27">
        <f t="shared" ref="L135:L198" si="19">I135+K135</f>
        <v>0</v>
      </c>
      <c r="M135" s="27">
        <f t="shared" si="17"/>
        <v>0</v>
      </c>
      <c r="O135" s="27">
        <f t="shared" ref="O135:O198" si="20">N135-L135</f>
        <v>0</v>
      </c>
      <c r="P135" s="27" t="e">
        <f t="shared" ref="P135:P198" si="21">O135/N135*100</f>
        <v>#DIV/0!</v>
      </c>
      <c r="R135" s="27" t="e">
        <f t="shared" ref="R135:R198" si="22">(Q135-L135)/Q135*100</f>
        <v>#DIV/0!</v>
      </c>
      <c r="S135" s="44">
        <v>1</v>
      </c>
      <c r="T135" s="27">
        <v>1</v>
      </c>
      <c r="U135" s="27">
        <f t="shared" ref="U135:U198" si="23">T135*L135</f>
        <v>0</v>
      </c>
    </row>
    <row r="136" spans="4:21" ht="160.05000000000001" customHeight="1" x14ac:dyDescent="0.25">
      <c r="D136" s="40"/>
      <c r="E136" s="37"/>
      <c r="I136" s="54">
        <f t="shared" si="18"/>
        <v>0</v>
      </c>
      <c r="K136" s="54">
        <f t="shared" si="16"/>
        <v>0</v>
      </c>
      <c r="L136" s="27">
        <f t="shared" si="19"/>
        <v>0</v>
      </c>
      <c r="M136" s="27">
        <f t="shared" si="17"/>
        <v>0</v>
      </c>
      <c r="O136" s="27">
        <f t="shared" si="20"/>
        <v>0</v>
      </c>
      <c r="P136" s="27" t="e">
        <f t="shared" si="21"/>
        <v>#DIV/0!</v>
      </c>
      <c r="R136" s="27" t="e">
        <f t="shared" si="22"/>
        <v>#DIV/0!</v>
      </c>
      <c r="S136" s="44">
        <v>1</v>
      </c>
      <c r="T136" s="27">
        <v>1</v>
      </c>
      <c r="U136" s="27">
        <f t="shared" si="23"/>
        <v>0</v>
      </c>
    </row>
    <row r="137" spans="4:21" ht="160.05000000000001" customHeight="1" x14ac:dyDescent="0.25">
      <c r="D137" s="40"/>
      <c r="E137" s="37"/>
      <c r="I137" s="54">
        <f t="shared" si="18"/>
        <v>0</v>
      </c>
      <c r="K137" s="54">
        <f t="shared" si="16"/>
        <v>0</v>
      </c>
      <c r="L137" s="27">
        <f t="shared" si="19"/>
        <v>0</v>
      </c>
      <c r="M137" s="27">
        <f t="shared" si="17"/>
        <v>0</v>
      </c>
      <c r="O137" s="27">
        <f t="shared" si="20"/>
        <v>0</v>
      </c>
      <c r="P137" s="27" t="e">
        <f t="shared" si="21"/>
        <v>#DIV/0!</v>
      </c>
      <c r="R137" s="27" t="e">
        <f t="shared" si="22"/>
        <v>#DIV/0!</v>
      </c>
      <c r="S137" s="44">
        <v>1</v>
      </c>
      <c r="T137" s="27">
        <v>1</v>
      </c>
      <c r="U137" s="27">
        <f t="shared" si="23"/>
        <v>0</v>
      </c>
    </row>
    <row r="138" spans="4:21" ht="160.05000000000001" customHeight="1" x14ac:dyDescent="0.25">
      <c r="D138" s="40"/>
      <c r="E138" s="37"/>
      <c r="I138" s="54">
        <f t="shared" si="18"/>
        <v>0</v>
      </c>
      <c r="K138" s="54">
        <f t="shared" si="16"/>
        <v>0</v>
      </c>
      <c r="L138" s="27">
        <f t="shared" si="19"/>
        <v>0</v>
      </c>
      <c r="M138" s="27">
        <f t="shared" si="17"/>
        <v>0</v>
      </c>
      <c r="O138" s="27">
        <f t="shared" si="20"/>
        <v>0</v>
      </c>
      <c r="P138" s="27" t="e">
        <f t="shared" si="21"/>
        <v>#DIV/0!</v>
      </c>
      <c r="R138" s="27" t="e">
        <f t="shared" si="22"/>
        <v>#DIV/0!</v>
      </c>
      <c r="S138" s="44">
        <v>1</v>
      </c>
      <c r="T138" s="27">
        <v>1</v>
      </c>
      <c r="U138" s="27">
        <f t="shared" si="23"/>
        <v>0</v>
      </c>
    </row>
    <row r="139" spans="4:21" ht="160.05000000000001" customHeight="1" x14ac:dyDescent="0.25">
      <c r="D139" s="40"/>
      <c r="E139" s="37"/>
      <c r="I139" s="54">
        <f t="shared" si="18"/>
        <v>0</v>
      </c>
      <c r="K139" s="54">
        <f t="shared" si="16"/>
        <v>0</v>
      </c>
      <c r="L139" s="27">
        <f t="shared" si="19"/>
        <v>0</v>
      </c>
      <c r="M139" s="27">
        <f t="shared" si="17"/>
        <v>0</v>
      </c>
      <c r="O139" s="27">
        <f t="shared" si="20"/>
        <v>0</v>
      </c>
      <c r="P139" s="27" t="e">
        <f t="shared" si="21"/>
        <v>#DIV/0!</v>
      </c>
      <c r="R139" s="27" t="e">
        <f t="shared" si="22"/>
        <v>#DIV/0!</v>
      </c>
      <c r="S139" s="44">
        <v>1</v>
      </c>
      <c r="T139" s="27">
        <v>1</v>
      </c>
      <c r="U139" s="27">
        <f t="shared" si="23"/>
        <v>0</v>
      </c>
    </row>
    <row r="140" spans="4:21" ht="160.05000000000001" customHeight="1" x14ac:dyDescent="0.25">
      <c r="D140" s="40"/>
      <c r="E140" s="37"/>
      <c r="I140" s="54">
        <f t="shared" si="18"/>
        <v>0</v>
      </c>
      <c r="K140" s="54">
        <f t="shared" si="16"/>
        <v>0</v>
      </c>
      <c r="L140" s="27">
        <f t="shared" si="19"/>
        <v>0</v>
      </c>
      <c r="M140" s="27">
        <f t="shared" si="17"/>
        <v>0</v>
      </c>
      <c r="O140" s="27">
        <f t="shared" si="20"/>
        <v>0</v>
      </c>
      <c r="P140" s="27" t="e">
        <f t="shared" si="21"/>
        <v>#DIV/0!</v>
      </c>
      <c r="R140" s="27" t="e">
        <f t="shared" si="22"/>
        <v>#DIV/0!</v>
      </c>
      <c r="S140" s="44">
        <v>1</v>
      </c>
      <c r="T140" s="27">
        <v>1</v>
      </c>
      <c r="U140" s="27">
        <f t="shared" si="23"/>
        <v>0</v>
      </c>
    </row>
    <row r="141" spans="4:21" ht="160.05000000000001" customHeight="1" x14ac:dyDescent="0.25">
      <c r="D141" s="40"/>
      <c r="E141" s="37"/>
      <c r="I141" s="54">
        <f t="shared" si="18"/>
        <v>0</v>
      </c>
      <c r="K141" s="54">
        <f t="shared" si="16"/>
        <v>0</v>
      </c>
      <c r="L141" s="27">
        <f t="shared" si="19"/>
        <v>0</v>
      </c>
      <c r="M141" s="27">
        <f t="shared" si="17"/>
        <v>0</v>
      </c>
      <c r="O141" s="27">
        <f t="shared" si="20"/>
        <v>0</v>
      </c>
      <c r="P141" s="27" t="e">
        <f t="shared" si="21"/>
        <v>#DIV/0!</v>
      </c>
      <c r="R141" s="27" t="e">
        <f t="shared" si="22"/>
        <v>#DIV/0!</v>
      </c>
      <c r="S141" s="44">
        <v>1</v>
      </c>
      <c r="T141" s="27">
        <v>1</v>
      </c>
      <c r="U141" s="27">
        <f t="shared" si="23"/>
        <v>0</v>
      </c>
    </row>
    <row r="142" spans="4:21" ht="160.05000000000001" customHeight="1" x14ac:dyDescent="0.25">
      <c r="D142" s="40"/>
      <c r="E142" s="37"/>
      <c r="I142" s="54">
        <f t="shared" si="18"/>
        <v>0</v>
      </c>
      <c r="K142" s="54">
        <f t="shared" si="16"/>
        <v>0</v>
      </c>
      <c r="L142" s="27">
        <f t="shared" si="19"/>
        <v>0</v>
      </c>
      <c r="M142" s="27">
        <f t="shared" si="17"/>
        <v>0</v>
      </c>
      <c r="O142" s="27">
        <f t="shared" si="20"/>
        <v>0</v>
      </c>
      <c r="P142" s="27" t="e">
        <f t="shared" si="21"/>
        <v>#DIV/0!</v>
      </c>
      <c r="R142" s="27" t="e">
        <f t="shared" si="22"/>
        <v>#DIV/0!</v>
      </c>
      <c r="S142" s="44">
        <v>1</v>
      </c>
      <c r="T142" s="27">
        <v>1</v>
      </c>
      <c r="U142" s="27">
        <f t="shared" si="23"/>
        <v>0</v>
      </c>
    </row>
    <row r="143" spans="4:21" ht="160.05000000000001" customHeight="1" x14ac:dyDescent="0.25">
      <c r="D143" s="40"/>
      <c r="E143" s="37"/>
      <c r="I143" s="54">
        <f t="shared" si="18"/>
        <v>0</v>
      </c>
      <c r="K143" s="54">
        <f t="shared" si="16"/>
        <v>0</v>
      </c>
      <c r="L143" s="27">
        <f t="shared" si="19"/>
        <v>0</v>
      </c>
      <c r="M143" s="27">
        <f t="shared" si="17"/>
        <v>0</v>
      </c>
      <c r="O143" s="27">
        <f t="shared" si="20"/>
        <v>0</v>
      </c>
      <c r="P143" s="27" t="e">
        <f t="shared" si="21"/>
        <v>#DIV/0!</v>
      </c>
      <c r="R143" s="27" t="e">
        <f t="shared" si="22"/>
        <v>#DIV/0!</v>
      </c>
      <c r="S143" s="44">
        <v>1</v>
      </c>
      <c r="T143" s="27">
        <v>1</v>
      </c>
      <c r="U143" s="27">
        <f t="shared" si="23"/>
        <v>0</v>
      </c>
    </row>
    <row r="144" spans="4:21" ht="160.05000000000001" customHeight="1" x14ac:dyDescent="0.25">
      <c r="D144" s="40"/>
      <c r="E144" s="37"/>
      <c r="I144" s="54">
        <f t="shared" si="18"/>
        <v>0</v>
      </c>
      <c r="K144" s="54">
        <f t="shared" si="16"/>
        <v>0</v>
      </c>
      <c r="L144" s="27">
        <f t="shared" si="19"/>
        <v>0</v>
      </c>
      <c r="M144" s="27">
        <f t="shared" si="17"/>
        <v>0</v>
      </c>
      <c r="O144" s="27">
        <f t="shared" si="20"/>
        <v>0</v>
      </c>
      <c r="P144" s="27" t="e">
        <f t="shared" si="21"/>
        <v>#DIV/0!</v>
      </c>
      <c r="R144" s="27" t="e">
        <f t="shared" si="22"/>
        <v>#DIV/0!</v>
      </c>
      <c r="S144" s="44">
        <v>1</v>
      </c>
      <c r="T144" s="27">
        <v>1</v>
      </c>
      <c r="U144" s="27">
        <f t="shared" si="23"/>
        <v>0</v>
      </c>
    </row>
    <row r="145" spans="4:21" ht="160.05000000000001" customHeight="1" x14ac:dyDescent="0.25">
      <c r="D145" s="40"/>
      <c r="E145" s="37"/>
      <c r="I145" s="54">
        <f t="shared" si="18"/>
        <v>0</v>
      </c>
      <c r="K145" s="54">
        <f t="shared" si="16"/>
        <v>0</v>
      </c>
      <c r="L145" s="27">
        <f t="shared" si="19"/>
        <v>0</v>
      </c>
      <c r="M145" s="27">
        <f t="shared" si="17"/>
        <v>0</v>
      </c>
      <c r="O145" s="27">
        <f t="shared" si="20"/>
        <v>0</v>
      </c>
      <c r="P145" s="27" t="e">
        <f t="shared" si="21"/>
        <v>#DIV/0!</v>
      </c>
      <c r="R145" s="27" t="e">
        <f t="shared" si="22"/>
        <v>#DIV/0!</v>
      </c>
      <c r="S145" s="44">
        <v>1</v>
      </c>
      <c r="T145" s="27">
        <v>1</v>
      </c>
      <c r="U145" s="27">
        <f t="shared" si="23"/>
        <v>0</v>
      </c>
    </row>
    <row r="146" spans="4:21" ht="160.05000000000001" customHeight="1" x14ac:dyDescent="0.25">
      <c r="D146" s="40"/>
      <c r="E146" s="37"/>
      <c r="I146" s="54">
        <f t="shared" si="18"/>
        <v>0</v>
      </c>
      <c r="K146" s="54">
        <f t="shared" si="16"/>
        <v>0</v>
      </c>
      <c r="L146" s="27">
        <f t="shared" si="19"/>
        <v>0</v>
      </c>
      <c r="M146" s="27">
        <f t="shared" si="17"/>
        <v>0</v>
      </c>
      <c r="O146" s="27">
        <f t="shared" si="20"/>
        <v>0</v>
      </c>
      <c r="P146" s="27" t="e">
        <f t="shared" si="21"/>
        <v>#DIV/0!</v>
      </c>
      <c r="R146" s="27" t="e">
        <f t="shared" si="22"/>
        <v>#DIV/0!</v>
      </c>
      <c r="S146" s="44">
        <v>1</v>
      </c>
      <c r="T146" s="27">
        <v>1</v>
      </c>
      <c r="U146" s="27">
        <f t="shared" si="23"/>
        <v>0</v>
      </c>
    </row>
    <row r="147" spans="4:21" ht="160.05000000000001" customHeight="1" x14ac:dyDescent="0.25">
      <c r="D147" s="40"/>
      <c r="E147" s="37"/>
      <c r="I147" s="54">
        <f t="shared" si="18"/>
        <v>0</v>
      </c>
      <c r="K147" s="54">
        <f t="shared" si="16"/>
        <v>0</v>
      </c>
      <c r="L147" s="27">
        <f t="shared" si="19"/>
        <v>0</v>
      </c>
      <c r="M147" s="27">
        <f t="shared" si="17"/>
        <v>0</v>
      </c>
      <c r="O147" s="27">
        <f t="shared" si="20"/>
        <v>0</v>
      </c>
      <c r="P147" s="27" t="e">
        <f t="shared" si="21"/>
        <v>#DIV/0!</v>
      </c>
      <c r="R147" s="27" t="e">
        <f t="shared" si="22"/>
        <v>#DIV/0!</v>
      </c>
      <c r="S147" s="44">
        <v>1</v>
      </c>
      <c r="T147" s="27">
        <v>1</v>
      </c>
      <c r="U147" s="27">
        <f t="shared" si="23"/>
        <v>0</v>
      </c>
    </row>
    <row r="148" spans="4:21" ht="160.05000000000001" customHeight="1" x14ac:dyDescent="0.25">
      <c r="D148" s="40"/>
      <c r="E148" s="37"/>
      <c r="I148" s="54">
        <f t="shared" si="18"/>
        <v>0</v>
      </c>
      <c r="K148" s="54">
        <f t="shared" si="16"/>
        <v>0</v>
      </c>
      <c r="L148" s="27">
        <f t="shared" si="19"/>
        <v>0</v>
      </c>
      <c r="M148" s="27">
        <f t="shared" si="17"/>
        <v>0</v>
      </c>
      <c r="O148" s="27">
        <f t="shared" si="20"/>
        <v>0</v>
      </c>
      <c r="P148" s="27" t="e">
        <f t="shared" si="21"/>
        <v>#DIV/0!</v>
      </c>
      <c r="R148" s="27" t="e">
        <f t="shared" si="22"/>
        <v>#DIV/0!</v>
      </c>
      <c r="S148" s="44">
        <v>1</v>
      </c>
      <c r="T148" s="27">
        <v>1</v>
      </c>
      <c r="U148" s="27">
        <f t="shared" si="23"/>
        <v>0</v>
      </c>
    </row>
    <row r="149" spans="4:21" ht="160.05000000000001" customHeight="1" x14ac:dyDescent="0.25">
      <c r="D149" s="40"/>
      <c r="E149" s="37"/>
      <c r="I149" s="54">
        <f t="shared" si="18"/>
        <v>0</v>
      </c>
      <c r="K149" s="54">
        <f t="shared" si="16"/>
        <v>0</v>
      </c>
      <c r="L149" s="27">
        <f t="shared" si="19"/>
        <v>0</v>
      </c>
      <c r="M149" s="27">
        <f t="shared" si="17"/>
        <v>0</v>
      </c>
      <c r="O149" s="27">
        <f t="shared" si="20"/>
        <v>0</v>
      </c>
      <c r="P149" s="27" t="e">
        <f t="shared" si="21"/>
        <v>#DIV/0!</v>
      </c>
      <c r="R149" s="27" t="e">
        <f t="shared" si="22"/>
        <v>#DIV/0!</v>
      </c>
      <c r="S149" s="44">
        <v>1</v>
      </c>
      <c r="T149" s="27">
        <v>1</v>
      </c>
      <c r="U149" s="27">
        <f t="shared" si="23"/>
        <v>0</v>
      </c>
    </row>
    <row r="150" spans="4:21" ht="160.05000000000001" customHeight="1" x14ac:dyDescent="0.25">
      <c r="D150" s="40"/>
      <c r="E150" s="37"/>
      <c r="I150" s="54">
        <f t="shared" si="18"/>
        <v>0</v>
      </c>
      <c r="K150" s="54">
        <f t="shared" si="16"/>
        <v>0</v>
      </c>
      <c r="L150" s="27">
        <f t="shared" si="19"/>
        <v>0</v>
      </c>
      <c r="M150" s="27">
        <f t="shared" si="17"/>
        <v>0</v>
      </c>
      <c r="O150" s="27">
        <f t="shared" si="20"/>
        <v>0</v>
      </c>
      <c r="P150" s="27" t="e">
        <f t="shared" si="21"/>
        <v>#DIV/0!</v>
      </c>
      <c r="R150" s="27" t="e">
        <f t="shared" si="22"/>
        <v>#DIV/0!</v>
      </c>
      <c r="S150" s="44">
        <v>1</v>
      </c>
      <c r="T150" s="27">
        <v>1</v>
      </c>
      <c r="U150" s="27">
        <f t="shared" si="23"/>
        <v>0</v>
      </c>
    </row>
    <row r="151" spans="4:21" ht="160.05000000000001" customHeight="1" x14ac:dyDescent="0.25">
      <c r="D151" s="40"/>
      <c r="E151" s="37"/>
      <c r="I151" s="54">
        <f t="shared" si="18"/>
        <v>0</v>
      </c>
      <c r="K151" s="54">
        <f t="shared" si="16"/>
        <v>0</v>
      </c>
      <c r="L151" s="27">
        <f t="shared" si="19"/>
        <v>0</v>
      </c>
      <c r="M151" s="27">
        <f t="shared" si="17"/>
        <v>0</v>
      </c>
      <c r="O151" s="27">
        <f t="shared" si="20"/>
        <v>0</v>
      </c>
      <c r="P151" s="27" t="e">
        <f t="shared" si="21"/>
        <v>#DIV/0!</v>
      </c>
      <c r="R151" s="27" t="e">
        <f t="shared" si="22"/>
        <v>#DIV/0!</v>
      </c>
      <c r="S151" s="44">
        <v>1</v>
      </c>
      <c r="T151" s="27">
        <v>1</v>
      </c>
      <c r="U151" s="27">
        <f t="shared" si="23"/>
        <v>0</v>
      </c>
    </row>
    <row r="152" spans="4:21" ht="160.05000000000001" customHeight="1" x14ac:dyDescent="0.25">
      <c r="D152" s="40"/>
      <c r="E152" s="37"/>
      <c r="I152" s="54">
        <f t="shared" si="18"/>
        <v>0</v>
      </c>
      <c r="K152" s="54">
        <f t="shared" si="16"/>
        <v>0</v>
      </c>
      <c r="L152" s="27">
        <f t="shared" si="19"/>
        <v>0</v>
      </c>
      <c r="M152" s="27">
        <f t="shared" si="17"/>
        <v>0</v>
      </c>
      <c r="O152" s="27">
        <f t="shared" si="20"/>
        <v>0</v>
      </c>
      <c r="P152" s="27" t="e">
        <f t="shared" si="21"/>
        <v>#DIV/0!</v>
      </c>
      <c r="R152" s="27" t="e">
        <f t="shared" si="22"/>
        <v>#DIV/0!</v>
      </c>
      <c r="S152" s="44">
        <v>1</v>
      </c>
      <c r="T152" s="27">
        <v>1</v>
      </c>
      <c r="U152" s="27">
        <f t="shared" si="23"/>
        <v>0</v>
      </c>
    </row>
    <row r="153" spans="4:21" ht="160.05000000000001" customHeight="1" x14ac:dyDescent="0.25">
      <c r="D153" s="40"/>
      <c r="E153" s="37"/>
      <c r="I153" s="54">
        <f t="shared" si="18"/>
        <v>0</v>
      </c>
      <c r="K153" s="54">
        <f t="shared" si="16"/>
        <v>0</v>
      </c>
      <c r="L153" s="27">
        <f t="shared" si="19"/>
        <v>0</v>
      </c>
      <c r="M153" s="27">
        <f t="shared" si="17"/>
        <v>0</v>
      </c>
      <c r="O153" s="27">
        <f t="shared" si="20"/>
        <v>0</v>
      </c>
      <c r="P153" s="27" t="e">
        <f t="shared" si="21"/>
        <v>#DIV/0!</v>
      </c>
      <c r="R153" s="27" t="e">
        <f t="shared" si="22"/>
        <v>#DIV/0!</v>
      </c>
      <c r="S153" s="44">
        <v>1</v>
      </c>
      <c r="T153" s="27">
        <v>1</v>
      </c>
      <c r="U153" s="27">
        <f t="shared" si="23"/>
        <v>0</v>
      </c>
    </row>
    <row r="154" spans="4:21" ht="160.05000000000001" customHeight="1" x14ac:dyDescent="0.25">
      <c r="D154" s="40"/>
      <c r="E154" s="37"/>
      <c r="I154" s="54">
        <f t="shared" si="18"/>
        <v>0</v>
      </c>
      <c r="K154" s="54">
        <f t="shared" si="16"/>
        <v>0</v>
      </c>
      <c r="L154" s="27">
        <f t="shared" si="19"/>
        <v>0</v>
      </c>
      <c r="M154" s="27">
        <f t="shared" si="17"/>
        <v>0</v>
      </c>
      <c r="O154" s="27">
        <f t="shared" si="20"/>
        <v>0</v>
      </c>
      <c r="P154" s="27" t="e">
        <f t="shared" si="21"/>
        <v>#DIV/0!</v>
      </c>
      <c r="R154" s="27" t="e">
        <f t="shared" si="22"/>
        <v>#DIV/0!</v>
      </c>
      <c r="S154" s="44">
        <v>1</v>
      </c>
      <c r="T154" s="27">
        <v>1</v>
      </c>
      <c r="U154" s="27">
        <f t="shared" si="23"/>
        <v>0</v>
      </c>
    </row>
    <row r="155" spans="4:21" ht="160.05000000000001" customHeight="1" x14ac:dyDescent="0.25">
      <c r="D155" s="40"/>
      <c r="E155" s="37"/>
      <c r="I155" s="54">
        <f t="shared" si="18"/>
        <v>0</v>
      </c>
      <c r="K155" s="54">
        <f t="shared" si="16"/>
        <v>0</v>
      </c>
      <c r="L155" s="27">
        <f t="shared" si="19"/>
        <v>0</v>
      </c>
      <c r="M155" s="27">
        <f t="shared" si="17"/>
        <v>0</v>
      </c>
      <c r="O155" s="27">
        <f t="shared" si="20"/>
        <v>0</v>
      </c>
      <c r="P155" s="27" t="e">
        <f t="shared" si="21"/>
        <v>#DIV/0!</v>
      </c>
      <c r="R155" s="27" t="e">
        <f t="shared" si="22"/>
        <v>#DIV/0!</v>
      </c>
      <c r="S155" s="44">
        <v>1</v>
      </c>
      <c r="T155" s="27">
        <v>1</v>
      </c>
      <c r="U155" s="27">
        <f t="shared" si="23"/>
        <v>0</v>
      </c>
    </row>
    <row r="156" spans="4:21" ht="160.05000000000001" customHeight="1" x14ac:dyDescent="0.25">
      <c r="D156" s="40"/>
      <c r="E156" s="37"/>
      <c r="I156" s="54">
        <f t="shared" si="18"/>
        <v>0</v>
      </c>
      <c r="K156" s="54">
        <f t="shared" si="16"/>
        <v>0</v>
      </c>
      <c r="L156" s="27">
        <f t="shared" si="19"/>
        <v>0</v>
      </c>
      <c r="M156" s="27">
        <f t="shared" si="17"/>
        <v>0</v>
      </c>
      <c r="O156" s="27">
        <f t="shared" si="20"/>
        <v>0</v>
      </c>
      <c r="P156" s="27" t="e">
        <f t="shared" si="21"/>
        <v>#DIV/0!</v>
      </c>
      <c r="R156" s="27" t="e">
        <f t="shared" si="22"/>
        <v>#DIV/0!</v>
      </c>
      <c r="S156" s="44">
        <v>1</v>
      </c>
      <c r="T156" s="27">
        <v>1</v>
      </c>
      <c r="U156" s="27">
        <f t="shared" si="23"/>
        <v>0</v>
      </c>
    </row>
    <row r="157" spans="4:21" ht="160.05000000000001" customHeight="1" x14ac:dyDescent="0.25">
      <c r="D157" s="40"/>
      <c r="E157" s="37"/>
      <c r="I157" s="54">
        <f t="shared" si="18"/>
        <v>0</v>
      </c>
      <c r="K157" s="54">
        <f t="shared" si="16"/>
        <v>0</v>
      </c>
      <c r="L157" s="27">
        <f t="shared" si="19"/>
        <v>0</v>
      </c>
      <c r="M157" s="27">
        <f t="shared" si="17"/>
        <v>0</v>
      </c>
      <c r="O157" s="27">
        <f t="shared" si="20"/>
        <v>0</v>
      </c>
      <c r="P157" s="27" t="e">
        <f t="shared" si="21"/>
        <v>#DIV/0!</v>
      </c>
      <c r="R157" s="27" t="e">
        <f t="shared" si="22"/>
        <v>#DIV/0!</v>
      </c>
      <c r="S157" s="44">
        <v>1</v>
      </c>
      <c r="T157" s="27">
        <v>1</v>
      </c>
      <c r="U157" s="27">
        <f t="shared" si="23"/>
        <v>0</v>
      </c>
    </row>
    <row r="158" spans="4:21" ht="160.05000000000001" customHeight="1" x14ac:dyDescent="0.25">
      <c r="D158" s="40"/>
      <c r="E158" s="37"/>
      <c r="I158" s="54">
        <f t="shared" si="18"/>
        <v>0</v>
      </c>
      <c r="K158" s="54">
        <f t="shared" si="16"/>
        <v>0</v>
      </c>
      <c r="L158" s="27">
        <f t="shared" si="19"/>
        <v>0</v>
      </c>
      <c r="M158" s="27">
        <f t="shared" si="17"/>
        <v>0</v>
      </c>
      <c r="O158" s="27">
        <f t="shared" si="20"/>
        <v>0</v>
      </c>
      <c r="P158" s="27" t="e">
        <f t="shared" si="21"/>
        <v>#DIV/0!</v>
      </c>
      <c r="R158" s="27" t="e">
        <f t="shared" si="22"/>
        <v>#DIV/0!</v>
      </c>
      <c r="S158" s="44">
        <v>1</v>
      </c>
      <c r="T158" s="27">
        <v>1</v>
      </c>
      <c r="U158" s="27">
        <f t="shared" si="23"/>
        <v>0</v>
      </c>
    </row>
    <row r="159" spans="4:21" ht="160.05000000000001" customHeight="1" x14ac:dyDescent="0.25">
      <c r="D159" s="40"/>
      <c r="E159" s="37"/>
      <c r="I159" s="54">
        <f t="shared" si="18"/>
        <v>0</v>
      </c>
      <c r="K159" s="54">
        <f t="shared" si="16"/>
        <v>0</v>
      </c>
      <c r="L159" s="27">
        <f t="shared" si="19"/>
        <v>0</v>
      </c>
      <c r="M159" s="27">
        <f t="shared" si="17"/>
        <v>0</v>
      </c>
      <c r="O159" s="27">
        <f t="shared" si="20"/>
        <v>0</v>
      </c>
      <c r="P159" s="27" t="e">
        <f t="shared" si="21"/>
        <v>#DIV/0!</v>
      </c>
      <c r="R159" s="27" t="e">
        <f t="shared" si="22"/>
        <v>#DIV/0!</v>
      </c>
      <c r="S159" s="44">
        <v>1</v>
      </c>
      <c r="T159" s="27">
        <v>1</v>
      </c>
      <c r="U159" s="27">
        <f t="shared" si="23"/>
        <v>0</v>
      </c>
    </row>
    <row r="160" spans="4:21" ht="160.05000000000001" customHeight="1" x14ac:dyDescent="0.25">
      <c r="D160" s="40"/>
      <c r="E160" s="37"/>
      <c r="I160" s="54">
        <f t="shared" si="18"/>
        <v>0</v>
      </c>
      <c r="K160" s="54">
        <f t="shared" si="16"/>
        <v>0</v>
      </c>
      <c r="L160" s="27">
        <f t="shared" si="19"/>
        <v>0</v>
      </c>
      <c r="M160" s="27">
        <f t="shared" si="17"/>
        <v>0</v>
      </c>
      <c r="O160" s="27">
        <f t="shared" si="20"/>
        <v>0</v>
      </c>
      <c r="P160" s="27" t="e">
        <f t="shared" si="21"/>
        <v>#DIV/0!</v>
      </c>
      <c r="R160" s="27" t="e">
        <f t="shared" si="22"/>
        <v>#DIV/0!</v>
      </c>
      <c r="S160" s="44">
        <v>1</v>
      </c>
      <c r="T160" s="27">
        <v>1</v>
      </c>
      <c r="U160" s="27">
        <f t="shared" si="23"/>
        <v>0</v>
      </c>
    </row>
    <row r="161" spans="4:21" ht="160.05000000000001" customHeight="1" x14ac:dyDescent="0.25">
      <c r="D161" s="40"/>
      <c r="E161" s="37"/>
      <c r="I161" s="54">
        <f t="shared" si="18"/>
        <v>0</v>
      </c>
      <c r="K161" s="54">
        <f t="shared" si="16"/>
        <v>0</v>
      </c>
      <c r="L161" s="27">
        <f t="shared" si="19"/>
        <v>0</v>
      </c>
      <c r="M161" s="27">
        <f t="shared" si="17"/>
        <v>0</v>
      </c>
      <c r="O161" s="27">
        <f t="shared" si="20"/>
        <v>0</v>
      </c>
      <c r="P161" s="27" t="e">
        <f t="shared" si="21"/>
        <v>#DIV/0!</v>
      </c>
      <c r="R161" s="27" t="e">
        <f t="shared" si="22"/>
        <v>#DIV/0!</v>
      </c>
      <c r="S161" s="44">
        <v>1</v>
      </c>
      <c r="T161" s="27">
        <v>1</v>
      </c>
      <c r="U161" s="27">
        <f t="shared" si="23"/>
        <v>0</v>
      </c>
    </row>
    <row r="162" spans="4:21" ht="160.05000000000001" customHeight="1" x14ac:dyDescent="0.25">
      <c r="D162" s="40"/>
      <c r="E162" s="37"/>
      <c r="I162" s="54">
        <f t="shared" si="18"/>
        <v>0</v>
      </c>
      <c r="K162" s="54">
        <f t="shared" si="16"/>
        <v>0</v>
      </c>
      <c r="L162" s="27">
        <f t="shared" si="19"/>
        <v>0</v>
      </c>
      <c r="M162" s="27">
        <f t="shared" si="17"/>
        <v>0</v>
      </c>
      <c r="O162" s="27">
        <f t="shared" si="20"/>
        <v>0</v>
      </c>
      <c r="P162" s="27" t="e">
        <f t="shared" si="21"/>
        <v>#DIV/0!</v>
      </c>
      <c r="R162" s="27" t="e">
        <f t="shared" si="22"/>
        <v>#DIV/0!</v>
      </c>
      <c r="S162" s="44">
        <v>1</v>
      </c>
      <c r="T162" s="27">
        <v>1</v>
      </c>
      <c r="U162" s="27">
        <f t="shared" si="23"/>
        <v>0</v>
      </c>
    </row>
    <row r="163" spans="4:21" ht="160.05000000000001" customHeight="1" x14ac:dyDescent="0.25">
      <c r="D163" s="40"/>
      <c r="E163" s="37"/>
      <c r="I163" s="54">
        <f t="shared" si="18"/>
        <v>0</v>
      </c>
      <c r="K163" s="54">
        <f t="shared" si="16"/>
        <v>0</v>
      </c>
      <c r="L163" s="27">
        <f t="shared" si="19"/>
        <v>0</v>
      </c>
      <c r="M163" s="27">
        <f t="shared" si="17"/>
        <v>0</v>
      </c>
      <c r="O163" s="27">
        <f t="shared" si="20"/>
        <v>0</v>
      </c>
      <c r="P163" s="27" t="e">
        <f t="shared" si="21"/>
        <v>#DIV/0!</v>
      </c>
      <c r="R163" s="27" t="e">
        <f t="shared" si="22"/>
        <v>#DIV/0!</v>
      </c>
      <c r="S163" s="44">
        <v>1</v>
      </c>
      <c r="T163" s="27">
        <v>1</v>
      </c>
      <c r="U163" s="27">
        <f t="shared" si="23"/>
        <v>0</v>
      </c>
    </row>
    <row r="164" spans="4:21" ht="160.05000000000001" customHeight="1" x14ac:dyDescent="0.25">
      <c r="D164" s="40"/>
      <c r="E164" s="37"/>
      <c r="I164" s="54">
        <f t="shared" si="18"/>
        <v>0</v>
      </c>
      <c r="K164" s="54">
        <f t="shared" si="16"/>
        <v>0</v>
      </c>
      <c r="L164" s="27">
        <f t="shared" si="19"/>
        <v>0</v>
      </c>
      <c r="M164" s="27">
        <f t="shared" si="17"/>
        <v>0</v>
      </c>
      <c r="O164" s="27">
        <f t="shared" si="20"/>
        <v>0</v>
      </c>
      <c r="P164" s="27" t="e">
        <f t="shared" si="21"/>
        <v>#DIV/0!</v>
      </c>
      <c r="R164" s="27" t="e">
        <f t="shared" si="22"/>
        <v>#DIV/0!</v>
      </c>
      <c r="S164" s="44">
        <v>1</v>
      </c>
      <c r="T164" s="27">
        <v>1</v>
      </c>
      <c r="U164" s="27">
        <f t="shared" si="23"/>
        <v>0</v>
      </c>
    </row>
    <row r="165" spans="4:21" ht="160.05000000000001" customHeight="1" x14ac:dyDescent="0.25">
      <c r="D165" s="40"/>
      <c r="E165" s="37"/>
      <c r="I165" s="54">
        <f t="shared" si="18"/>
        <v>0</v>
      </c>
      <c r="K165" s="54">
        <f t="shared" si="16"/>
        <v>0</v>
      </c>
      <c r="L165" s="27">
        <f t="shared" si="19"/>
        <v>0</v>
      </c>
      <c r="M165" s="27">
        <f t="shared" si="17"/>
        <v>0</v>
      </c>
      <c r="O165" s="27">
        <f t="shared" si="20"/>
        <v>0</v>
      </c>
      <c r="P165" s="27" t="e">
        <f t="shared" si="21"/>
        <v>#DIV/0!</v>
      </c>
      <c r="R165" s="27" t="e">
        <f t="shared" si="22"/>
        <v>#DIV/0!</v>
      </c>
      <c r="S165" s="44">
        <v>1</v>
      </c>
      <c r="T165" s="27">
        <v>1</v>
      </c>
      <c r="U165" s="27">
        <f t="shared" si="23"/>
        <v>0</v>
      </c>
    </row>
    <row r="166" spans="4:21" ht="160.05000000000001" customHeight="1" x14ac:dyDescent="0.25">
      <c r="D166" s="40"/>
      <c r="E166" s="37"/>
      <c r="I166" s="54">
        <f t="shared" si="18"/>
        <v>0</v>
      </c>
      <c r="K166" s="54">
        <f t="shared" si="16"/>
        <v>0</v>
      </c>
      <c r="L166" s="27">
        <f t="shared" si="19"/>
        <v>0</v>
      </c>
      <c r="M166" s="27">
        <f t="shared" si="17"/>
        <v>0</v>
      </c>
      <c r="O166" s="27">
        <f t="shared" si="20"/>
        <v>0</v>
      </c>
      <c r="P166" s="27" t="e">
        <f t="shared" si="21"/>
        <v>#DIV/0!</v>
      </c>
      <c r="R166" s="27" t="e">
        <f t="shared" si="22"/>
        <v>#DIV/0!</v>
      </c>
      <c r="S166" s="44">
        <v>1</v>
      </c>
      <c r="T166" s="27">
        <v>1</v>
      </c>
      <c r="U166" s="27">
        <f t="shared" si="23"/>
        <v>0</v>
      </c>
    </row>
    <row r="167" spans="4:21" ht="160.05000000000001" customHeight="1" x14ac:dyDescent="0.25">
      <c r="D167" s="40"/>
      <c r="E167" s="37"/>
      <c r="I167" s="54">
        <f t="shared" si="18"/>
        <v>0</v>
      </c>
      <c r="K167" s="54">
        <f t="shared" si="16"/>
        <v>0</v>
      </c>
      <c r="L167" s="27">
        <f t="shared" si="19"/>
        <v>0</v>
      </c>
      <c r="M167" s="27">
        <f t="shared" si="17"/>
        <v>0</v>
      </c>
      <c r="O167" s="27">
        <f t="shared" si="20"/>
        <v>0</v>
      </c>
      <c r="P167" s="27" t="e">
        <f t="shared" si="21"/>
        <v>#DIV/0!</v>
      </c>
      <c r="R167" s="27" t="e">
        <f t="shared" si="22"/>
        <v>#DIV/0!</v>
      </c>
      <c r="S167" s="44">
        <v>1</v>
      </c>
      <c r="T167" s="27">
        <v>1</v>
      </c>
      <c r="U167" s="27">
        <f t="shared" si="23"/>
        <v>0</v>
      </c>
    </row>
    <row r="168" spans="4:21" ht="160.05000000000001" customHeight="1" x14ac:dyDescent="0.25">
      <c r="D168" s="40"/>
      <c r="E168" s="37"/>
      <c r="I168" s="54">
        <f t="shared" si="18"/>
        <v>0</v>
      </c>
      <c r="K168" s="54">
        <f t="shared" si="16"/>
        <v>0</v>
      </c>
      <c r="L168" s="27">
        <f t="shared" si="19"/>
        <v>0</v>
      </c>
      <c r="M168" s="27">
        <f t="shared" si="17"/>
        <v>0</v>
      </c>
      <c r="O168" s="27">
        <f t="shared" si="20"/>
        <v>0</v>
      </c>
      <c r="P168" s="27" t="e">
        <f t="shared" si="21"/>
        <v>#DIV/0!</v>
      </c>
      <c r="R168" s="27" t="e">
        <f t="shared" si="22"/>
        <v>#DIV/0!</v>
      </c>
      <c r="S168" s="44">
        <v>1</v>
      </c>
      <c r="T168" s="27">
        <v>1</v>
      </c>
      <c r="U168" s="27">
        <f t="shared" si="23"/>
        <v>0</v>
      </c>
    </row>
    <row r="169" spans="4:21" ht="160.05000000000001" customHeight="1" x14ac:dyDescent="0.25">
      <c r="D169" s="40"/>
      <c r="E169" s="37"/>
      <c r="I169" s="54">
        <f t="shared" si="18"/>
        <v>0</v>
      </c>
      <c r="K169" s="54">
        <f t="shared" si="16"/>
        <v>0</v>
      </c>
      <c r="L169" s="27">
        <f t="shared" si="19"/>
        <v>0</v>
      </c>
      <c r="M169" s="27">
        <f t="shared" si="17"/>
        <v>0</v>
      </c>
      <c r="O169" s="27">
        <f t="shared" si="20"/>
        <v>0</v>
      </c>
      <c r="P169" s="27" t="e">
        <f t="shared" si="21"/>
        <v>#DIV/0!</v>
      </c>
      <c r="R169" s="27" t="e">
        <f t="shared" si="22"/>
        <v>#DIV/0!</v>
      </c>
      <c r="S169" s="44">
        <v>1</v>
      </c>
      <c r="T169" s="27">
        <v>1</v>
      </c>
      <c r="U169" s="27">
        <f t="shared" si="23"/>
        <v>0</v>
      </c>
    </row>
    <row r="170" spans="4:21" ht="160.05000000000001" customHeight="1" x14ac:dyDescent="0.25">
      <c r="D170" s="40"/>
      <c r="E170" s="37"/>
      <c r="I170" s="54">
        <f t="shared" si="18"/>
        <v>0</v>
      </c>
      <c r="K170" s="54">
        <f t="shared" si="16"/>
        <v>0</v>
      </c>
      <c r="L170" s="27">
        <f t="shared" si="19"/>
        <v>0</v>
      </c>
      <c r="M170" s="27">
        <f t="shared" si="17"/>
        <v>0</v>
      </c>
      <c r="O170" s="27">
        <f t="shared" si="20"/>
        <v>0</v>
      </c>
      <c r="P170" s="27" t="e">
        <f t="shared" si="21"/>
        <v>#DIV/0!</v>
      </c>
      <c r="R170" s="27" t="e">
        <f t="shared" si="22"/>
        <v>#DIV/0!</v>
      </c>
      <c r="S170" s="44">
        <v>1</v>
      </c>
      <c r="T170" s="27">
        <v>1</v>
      </c>
      <c r="U170" s="27">
        <f t="shared" si="23"/>
        <v>0</v>
      </c>
    </row>
    <row r="171" spans="4:21" ht="160.05000000000001" customHeight="1" x14ac:dyDescent="0.25">
      <c r="D171" s="40"/>
      <c r="E171" s="37"/>
      <c r="I171" s="54">
        <f t="shared" si="18"/>
        <v>0</v>
      </c>
      <c r="K171" s="54">
        <f t="shared" si="16"/>
        <v>0</v>
      </c>
      <c r="L171" s="27">
        <f t="shared" si="19"/>
        <v>0</v>
      </c>
      <c r="M171" s="27">
        <f t="shared" si="17"/>
        <v>0</v>
      </c>
      <c r="O171" s="27">
        <f t="shared" si="20"/>
        <v>0</v>
      </c>
      <c r="P171" s="27" t="e">
        <f t="shared" si="21"/>
        <v>#DIV/0!</v>
      </c>
      <c r="R171" s="27" t="e">
        <f t="shared" si="22"/>
        <v>#DIV/0!</v>
      </c>
      <c r="S171" s="44">
        <v>1</v>
      </c>
      <c r="T171" s="27">
        <v>1</v>
      </c>
      <c r="U171" s="27">
        <f t="shared" si="23"/>
        <v>0</v>
      </c>
    </row>
    <row r="172" spans="4:21" ht="160.05000000000001" customHeight="1" x14ac:dyDescent="0.25">
      <c r="D172" s="40"/>
      <c r="E172" s="37"/>
      <c r="I172" s="54">
        <f t="shared" si="18"/>
        <v>0</v>
      </c>
      <c r="K172" s="54">
        <f t="shared" si="16"/>
        <v>0</v>
      </c>
      <c r="L172" s="27">
        <f t="shared" si="19"/>
        <v>0</v>
      </c>
      <c r="M172" s="27">
        <f t="shared" si="17"/>
        <v>0</v>
      </c>
      <c r="O172" s="27">
        <f t="shared" si="20"/>
        <v>0</v>
      </c>
      <c r="P172" s="27" t="e">
        <f t="shared" si="21"/>
        <v>#DIV/0!</v>
      </c>
      <c r="R172" s="27" t="e">
        <f t="shared" si="22"/>
        <v>#DIV/0!</v>
      </c>
      <c r="S172" s="44">
        <v>1</v>
      </c>
      <c r="T172" s="27">
        <v>1</v>
      </c>
      <c r="U172" s="27">
        <f t="shared" si="23"/>
        <v>0</v>
      </c>
    </row>
    <row r="173" spans="4:21" ht="160.05000000000001" customHeight="1" x14ac:dyDescent="0.25">
      <c r="D173" s="40"/>
      <c r="E173" s="37"/>
      <c r="I173" s="54">
        <f t="shared" si="18"/>
        <v>0</v>
      </c>
      <c r="K173" s="54">
        <f t="shared" si="16"/>
        <v>0</v>
      </c>
      <c r="L173" s="27">
        <f t="shared" si="19"/>
        <v>0</v>
      </c>
      <c r="M173" s="27">
        <f t="shared" si="17"/>
        <v>0</v>
      </c>
      <c r="O173" s="27">
        <f t="shared" si="20"/>
        <v>0</v>
      </c>
      <c r="P173" s="27" t="e">
        <f t="shared" si="21"/>
        <v>#DIV/0!</v>
      </c>
      <c r="R173" s="27" t="e">
        <f t="shared" si="22"/>
        <v>#DIV/0!</v>
      </c>
      <c r="S173" s="44">
        <v>1</v>
      </c>
      <c r="T173" s="27">
        <v>1</v>
      </c>
      <c r="U173" s="27">
        <f t="shared" si="23"/>
        <v>0</v>
      </c>
    </row>
    <row r="174" spans="4:21" ht="160.05000000000001" customHeight="1" x14ac:dyDescent="0.25">
      <c r="D174" s="40"/>
      <c r="E174" s="37"/>
      <c r="I174" s="54">
        <f t="shared" si="18"/>
        <v>0</v>
      </c>
      <c r="K174" s="54">
        <f t="shared" si="16"/>
        <v>0</v>
      </c>
      <c r="L174" s="27">
        <f t="shared" si="19"/>
        <v>0</v>
      </c>
      <c r="M174" s="27">
        <f t="shared" si="17"/>
        <v>0</v>
      </c>
      <c r="O174" s="27">
        <f t="shared" si="20"/>
        <v>0</v>
      </c>
      <c r="P174" s="27" t="e">
        <f t="shared" si="21"/>
        <v>#DIV/0!</v>
      </c>
      <c r="R174" s="27" t="e">
        <f t="shared" si="22"/>
        <v>#DIV/0!</v>
      </c>
      <c r="S174" s="44">
        <v>1</v>
      </c>
      <c r="T174" s="27">
        <v>1</v>
      </c>
      <c r="U174" s="27">
        <f t="shared" si="23"/>
        <v>0</v>
      </c>
    </row>
    <row r="175" spans="4:21" ht="160.05000000000001" customHeight="1" x14ac:dyDescent="0.25">
      <c r="D175" s="40"/>
      <c r="E175" s="37"/>
      <c r="I175" s="54">
        <f t="shared" si="18"/>
        <v>0</v>
      </c>
      <c r="K175" s="54">
        <f t="shared" si="16"/>
        <v>0</v>
      </c>
      <c r="L175" s="27">
        <f t="shared" si="19"/>
        <v>0</v>
      </c>
      <c r="M175" s="27">
        <f t="shared" si="17"/>
        <v>0</v>
      </c>
      <c r="O175" s="27">
        <f t="shared" si="20"/>
        <v>0</v>
      </c>
      <c r="P175" s="27" t="e">
        <f t="shared" si="21"/>
        <v>#DIV/0!</v>
      </c>
      <c r="R175" s="27" t="e">
        <f t="shared" si="22"/>
        <v>#DIV/0!</v>
      </c>
      <c r="S175" s="44">
        <v>1</v>
      </c>
      <c r="T175" s="27">
        <v>1</v>
      </c>
      <c r="U175" s="27">
        <f t="shared" si="23"/>
        <v>0</v>
      </c>
    </row>
    <row r="176" spans="4:21" ht="160.05000000000001" customHeight="1" x14ac:dyDescent="0.25">
      <c r="D176" s="40"/>
      <c r="E176" s="37"/>
      <c r="I176" s="54">
        <f t="shared" si="18"/>
        <v>0</v>
      </c>
      <c r="K176" s="54">
        <f t="shared" si="16"/>
        <v>0</v>
      </c>
      <c r="L176" s="27">
        <f t="shared" si="19"/>
        <v>0</v>
      </c>
      <c r="M176" s="27">
        <f t="shared" si="17"/>
        <v>0</v>
      </c>
      <c r="O176" s="27">
        <f t="shared" si="20"/>
        <v>0</v>
      </c>
      <c r="P176" s="27" t="e">
        <f t="shared" si="21"/>
        <v>#DIV/0!</v>
      </c>
      <c r="R176" s="27" t="e">
        <f t="shared" si="22"/>
        <v>#DIV/0!</v>
      </c>
      <c r="S176" s="44">
        <v>1</v>
      </c>
      <c r="T176" s="27">
        <v>1</v>
      </c>
      <c r="U176" s="27">
        <f t="shared" si="23"/>
        <v>0</v>
      </c>
    </row>
    <row r="177" spans="4:21" ht="160.05000000000001" customHeight="1" x14ac:dyDescent="0.25">
      <c r="D177" s="40"/>
      <c r="E177" s="37"/>
      <c r="I177" s="54">
        <f t="shared" si="18"/>
        <v>0</v>
      </c>
      <c r="K177" s="54">
        <f t="shared" si="16"/>
        <v>0</v>
      </c>
      <c r="L177" s="27">
        <f t="shared" si="19"/>
        <v>0</v>
      </c>
      <c r="M177" s="27">
        <f t="shared" si="17"/>
        <v>0</v>
      </c>
      <c r="O177" s="27">
        <f t="shared" si="20"/>
        <v>0</v>
      </c>
      <c r="P177" s="27" t="e">
        <f t="shared" si="21"/>
        <v>#DIV/0!</v>
      </c>
      <c r="R177" s="27" t="e">
        <f t="shared" si="22"/>
        <v>#DIV/0!</v>
      </c>
      <c r="S177" s="44">
        <v>1</v>
      </c>
      <c r="T177" s="27">
        <v>1</v>
      </c>
      <c r="U177" s="27">
        <f t="shared" si="23"/>
        <v>0</v>
      </c>
    </row>
    <row r="178" spans="4:21" ht="160.05000000000001" customHeight="1" x14ac:dyDescent="0.25">
      <c r="D178" s="40"/>
      <c r="E178" s="37"/>
      <c r="I178" s="54">
        <f t="shared" si="18"/>
        <v>0</v>
      </c>
      <c r="K178" s="54">
        <f t="shared" si="16"/>
        <v>0</v>
      </c>
      <c r="L178" s="27">
        <f t="shared" si="19"/>
        <v>0</v>
      </c>
      <c r="M178" s="27">
        <f t="shared" si="17"/>
        <v>0</v>
      </c>
      <c r="O178" s="27">
        <f t="shared" si="20"/>
        <v>0</v>
      </c>
      <c r="P178" s="27" t="e">
        <f t="shared" si="21"/>
        <v>#DIV/0!</v>
      </c>
      <c r="R178" s="27" t="e">
        <f t="shared" si="22"/>
        <v>#DIV/0!</v>
      </c>
      <c r="S178" s="44">
        <v>1</v>
      </c>
      <c r="T178" s="27">
        <v>1</v>
      </c>
      <c r="U178" s="27">
        <f t="shared" si="23"/>
        <v>0</v>
      </c>
    </row>
    <row r="179" spans="4:21" ht="160.05000000000001" customHeight="1" x14ac:dyDescent="0.25">
      <c r="D179" s="40"/>
      <c r="E179" s="37"/>
      <c r="I179" s="54">
        <f t="shared" si="18"/>
        <v>0</v>
      </c>
      <c r="K179" s="54">
        <f t="shared" si="16"/>
        <v>0</v>
      </c>
      <c r="L179" s="27">
        <f t="shared" si="19"/>
        <v>0</v>
      </c>
      <c r="M179" s="27">
        <f t="shared" si="17"/>
        <v>0</v>
      </c>
      <c r="O179" s="27">
        <f t="shared" si="20"/>
        <v>0</v>
      </c>
      <c r="P179" s="27" t="e">
        <f t="shared" si="21"/>
        <v>#DIV/0!</v>
      </c>
      <c r="R179" s="27" t="e">
        <f t="shared" si="22"/>
        <v>#DIV/0!</v>
      </c>
      <c r="S179" s="44">
        <v>1</v>
      </c>
      <c r="T179" s="27">
        <v>1</v>
      </c>
      <c r="U179" s="27">
        <f t="shared" si="23"/>
        <v>0</v>
      </c>
    </row>
    <row r="180" spans="4:21" ht="160.05000000000001" customHeight="1" x14ac:dyDescent="0.25">
      <c r="D180" s="40"/>
      <c r="E180" s="37"/>
      <c r="I180" s="54">
        <f t="shared" si="18"/>
        <v>0</v>
      </c>
      <c r="K180" s="54">
        <f t="shared" si="16"/>
        <v>0</v>
      </c>
      <c r="L180" s="27">
        <f t="shared" si="19"/>
        <v>0</v>
      </c>
      <c r="M180" s="27">
        <f t="shared" si="17"/>
        <v>0</v>
      </c>
      <c r="O180" s="27">
        <f t="shared" si="20"/>
        <v>0</v>
      </c>
      <c r="P180" s="27" t="e">
        <f t="shared" si="21"/>
        <v>#DIV/0!</v>
      </c>
      <c r="R180" s="27" t="e">
        <f t="shared" si="22"/>
        <v>#DIV/0!</v>
      </c>
      <c r="S180" s="44">
        <v>1</v>
      </c>
      <c r="T180" s="27">
        <v>1</v>
      </c>
      <c r="U180" s="27">
        <f t="shared" si="23"/>
        <v>0</v>
      </c>
    </row>
    <row r="181" spans="4:21" ht="160.05000000000001" customHeight="1" x14ac:dyDescent="0.25">
      <c r="D181" s="40"/>
      <c r="E181" s="37"/>
      <c r="I181" s="54">
        <f t="shared" si="18"/>
        <v>0</v>
      </c>
      <c r="K181" s="54">
        <f t="shared" si="16"/>
        <v>0</v>
      </c>
      <c r="L181" s="27">
        <f t="shared" si="19"/>
        <v>0</v>
      </c>
      <c r="M181" s="27">
        <f t="shared" si="17"/>
        <v>0</v>
      </c>
      <c r="O181" s="27">
        <f t="shared" si="20"/>
        <v>0</v>
      </c>
      <c r="P181" s="27" t="e">
        <f t="shared" si="21"/>
        <v>#DIV/0!</v>
      </c>
      <c r="R181" s="27" t="e">
        <f t="shared" si="22"/>
        <v>#DIV/0!</v>
      </c>
      <c r="S181" s="44">
        <v>1</v>
      </c>
      <c r="T181" s="27">
        <v>1</v>
      </c>
      <c r="U181" s="27">
        <f t="shared" si="23"/>
        <v>0</v>
      </c>
    </row>
    <row r="182" spans="4:21" ht="160.05000000000001" customHeight="1" x14ac:dyDescent="0.25">
      <c r="D182" s="40"/>
      <c r="E182" s="37"/>
      <c r="I182" s="54">
        <f t="shared" si="18"/>
        <v>0</v>
      </c>
      <c r="K182" s="54">
        <f t="shared" si="16"/>
        <v>0</v>
      </c>
      <c r="L182" s="27">
        <f t="shared" si="19"/>
        <v>0</v>
      </c>
      <c r="M182" s="27">
        <f t="shared" si="17"/>
        <v>0</v>
      </c>
      <c r="O182" s="27">
        <f t="shared" si="20"/>
        <v>0</v>
      </c>
      <c r="P182" s="27" t="e">
        <f t="shared" si="21"/>
        <v>#DIV/0!</v>
      </c>
      <c r="R182" s="27" t="e">
        <f t="shared" si="22"/>
        <v>#DIV/0!</v>
      </c>
      <c r="S182" s="44">
        <v>1</v>
      </c>
      <c r="T182" s="27">
        <v>1</v>
      </c>
      <c r="U182" s="27">
        <f t="shared" si="23"/>
        <v>0</v>
      </c>
    </row>
    <row r="183" spans="4:21" ht="160.05000000000001" customHeight="1" x14ac:dyDescent="0.25">
      <c r="D183" s="40"/>
      <c r="E183" s="37"/>
      <c r="I183" s="54">
        <f t="shared" si="18"/>
        <v>0</v>
      </c>
      <c r="K183" s="54">
        <f t="shared" si="16"/>
        <v>0</v>
      </c>
      <c r="L183" s="27">
        <f t="shared" si="19"/>
        <v>0</v>
      </c>
      <c r="M183" s="27">
        <f t="shared" si="17"/>
        <v>0</v>
      </c>
      <c r="O183" s="27">
        <f t="shared" si="20"/>
        <v>0</v>
      </c>
      <c r="P183" s="27" t="e">
        <f t="shared" si="21"/>
        <v>#DIV/0!</v>
      </c>
      <c r="R183" s="27" t="e">
        <f t="shared" si="22"/>
        <v>#DIV/0!</v>
      </c>
      <c r="S183" s="44">
        <v>1</v>
      </c>
      <c r="T183" s="27">
        <v>1</v>
      </c>
      <c r="U183" s="27">
        <f t="shared" si="23"/>
        <v>0</v>
      </c>
    </row>
    <row r="184" spans="4:21" ht="160.05000000000001" customHeight="1" x14ac:dyDescent="0.25">
      <c r="D184" s="40"/>
      <c r="E184" s="37"/>
      <c r="I184" s="54">
        <f t="shared" si="18"/>
        <v>0</v>
      </c>
      <c r="K184" s="54">
        <f t="shared" si="16"/>
        <v>0</v>
      </c>
      <c r="L184" s="27">
        <f t="shared" si="19"/>
        <v>0</v>
      </c>
      <c r="M184" s="27">
        <f t="shared" si="17"/>
        <v>0</v>
      </c>
      <c r="O184" s="27">
        <f t="shared" si="20"/>
        <v>0</v>
      </c>
      <c r="P184" s="27" t="e">
        <f t="shared" si="21"/>
        <v>#DIV/0!</v>
      </c>
      <c r="R184" s="27" t="e">
        <f t="shared" si="22"/>
        <v>#DIV/0!</v>
      </c>
      <c r="S184" s="44">
        <v>1</v>
      </c>
      <c r="T184" s="27">
        <v>1</v>
      </c>
      <c r="U184" s="27">
        <f t="shared" si="23"/>
        <v>0</v>
      </c>
    </row>
    <row r="185" spans="4:21" ht="160.05000000000001" customHeight="1" x14ac:dyDescent="0.25">
      <c r="D185" s="40"/>
      <c r="E185" s="37"/>
      <c r="I185" s="54">
        <f t="shared" si="18"/>
        <v>0</v>
      </c>
      <c r="K185" s="54">
        <f t="shared" si="16"/>
        <v>0</v>
      </c>
      <c r="L185" s="27">
        <f t="shared" si="19"/>
        <v>0</v>
      </c>
      <c r="M185" s="27">
        <f t="shared" si="17"/>
        <v>0</v>
      </c>
      <c r="O185" s="27">
        <f t="shared" si="20"/>
        <v>0</v>
      </c>
      <c r="P185" s="27" t="e">
        <f t="shared" si="21"/>
        <v>#DIV/0!</v>
      </c>
      <c r="R185" s="27" t="e">
        <f t="shared" si="22"/>
        <v>#DIV/0!</v>
      </c>
      <c r="S185" s="44">
        <v>1</v>
      </c>
      <c r="T185" s="27">
        <v>1</v>
      </c>
      <c r="U185" s="27">
        <f t="shared" si="23"/>
        <v>0</v>
      </c>
    </row>
    <row r="186" spans="4:21" ht="160.05000000000001" customHeight="1" x14ac:dyDescent="0.25">
      <c r="D186" s="40"/>
      <c r="E186" s="37"/>
      <c r="I186" s="54">
        <f t="shared" si="18"/>
        <v>0</v>
      </c>
      <c r="K186" s="54">
        <f t="shared" si="16"/>
        <v>0</v>
      </c>
      <c r="L186" s="27">
        <f t="shared" si="19"/>
        <v>0</v>
      </c>
      <c r="M186" s="27">
        <f t="shared" si="17"/>
        <v>0</v>
      </c>
      <c r="O186" s="27">
        <f t="shared" si="20"/>
        <v>0</v>
      </c>
      <c r="P186" s="27" t="e">
        <f t="shared" si="21"/>
        <v>#DIV/0!</v>
      </c>
      <c r="R186" s="27" t="e">
        <f t="shared" si="22"/>
        <v>#DIV/0!</v>
      </c>
      <c r="S186" s="44">
        <v>1</v>
      </c>
      <c r="T186" s="27">
        <v>1</v>
      </c>
      <c r="U186" s="27">
        <f t="shared" si="23"/>
        <v>0</v>
      </c>
    </row>
    <row r="187" spans="4:21" ht="160.05000000000001" customHeight="1" x14ac:dyDescent="0.25">
      <c r="D187" s="40"/>
      <c r="E187" s="37"/>
      <c r="I187" s="54">
        <f t="shared" si="18"/>
        <v>0</v>
      </c>
      <c r="K187" s="54">
        <f t="shared" si="16"/>
        <v>0</v>
      </c>
      <c r="L187" s="27">
        <f t="shared" si="19"/>
        <v>0</v>
      </c>
      <c r="M187" s="27">
        <f t="shared" si="17"/>
        <v>0</v>
      </c>
      <c r="O187" s="27">
        <f t="shared" si="20"/>
        <v>0</v>
      </c>
      <c r="P187" s="27" t="e">
        <f t="shared" si="21"/>
        <v>#DIV/0!</v>
      </c>
      <c r="R187" s="27" t="e">
        <f t="shared" si="22"/>
        <v>#DIV/0!</v>
      </c>
      <c r="S187" s="44">
        <v>1</v>
      </c>
      <c r="T187" s="27">
        <v>1</v>
      </c>
      <c r="U187" s="27">
        <f t="shared" si="23"/>
        <v>0</v>
      </c>
    </row>
    <row r="188" spans="4:21" ht="160.05000000000001" customHeight="1" x14ac:dyDescent="0.25">
      <c r="D188" s="40"/>
      <c r="E188" s="37"/>
      <c r="I188" s="54">
        <f t="shared" si="18"/>
        <v>0</v>
      </c>
      <c r="K188" s="54">
        <f t="shared" si="16"/>
        <v>0</v>
      </c>
      <c r="L188" s="27">
        <f t="shared" si="19"/>
        <v>0</v>
      </c>
      <c r="M188" s="27">
        <f t="shared" si="17"/>
        <v>0</v>
      </c>
      <c r="O188" s="27">
        <f t="shared" si="20"/>
        <v>0</v>
      </c>
      <c r="P188" s="27" t="e">
        <f t="shared" si="21"/>
        <v>#DIV/0!</v>
      </c>
      <c r="R188" s="27" t="e">
        <f t="shared" si="22"/>
        <v>#DIV/0!</v>
      </c>
      <c r="S188" s="44">
        <v>1</v>
      </c>
      <c r="T188" s="27">
        <v>1</v>
      </c>
      <c r="U188" s="27">
        <f t="shared" si="23"/>
        <v>0</v>
      </c>
    </row>
    <row r="189" spans="4:21" ht="160.05000000000001" customHeight="1" x14ac:dyDescent="0.25">
      <c r="D189" s="40"/>
      <c r="E189" s="37"/>
      <c r="I189" s="54">
        <f t="shared" si="18"/>
        <v>0</v>
      </c>
      <c r="K189" s="54">
        <f t="shared" si="16"/>
        <v>0</v>
      </c>
      <c r="L189" s="27">
        <f t="shared" si="19"/>
        <v>0</v>
      </c>
      <c r="M189" s="27">
        <f t="shared" si="17"/>
        <v>0</v>
      </c>
      <c r="O189" s="27">
        <f t="shared" si="20"/>
        <v>0</v>
      </c>
      <c r="P189" s="27" t="e">
        <f t="shared" si="21"/>
        <v>#DIV/0!</v>
      </c>
      <c r="R189" s="27" t="e">
        <f t="shared" si="22"/>
        <v>#DIV/0!</v>
      </c>
      <c r="S189" s="44">
        <v>1</v>
      </c>
      <c r="T189" s="27">
        <v>1</v>
      </c>
      <c r="U189" s="27">
        <f t="shared" si="23"/>
        <v>0</v>
      </c>
    </row>
    <row r="190" spans="4:21" ht="160.05000000000001" customHeight="1" x14ac:dyDescent="0.25">
      <c r="D190" s="40"/>
      <c r="E190" s="37"/>
      <c r="I190" s="54">
        <f t="shared" si="18"/>
        <v>0</v>
      </c>
      <c r="K190" s="54">
        <f t="shared" si="16"/>
        <v>0</v>
      </c>
      <c r="L190" s="27">
        <f t="shared" si="19"/>
        <v>0</v>
      </c>
      <c r="M190" s="27">
        <f t="shared" si="17"/>
        <v>0</v>
      </c>
      <c r="O190" s="27">
        <f t="shared" si="20"/>
        <v>0</v>
      </c>
      <c r="P190" s="27" t="e">
        <f t="shared" si="21"/>
        <v>#DIV/0!</v>
      </c>
      <c r="R190" s="27" t="e">
        <f t="shared" si="22"/>
        <v>#DIV/0!</v>
      </c>
      <c r="S190" s="44">
        <v>1</v>
      </c>
      <c r="T190" s="27">
        <v>1</v>
      </c>
      <c r="U190" s="27">
        <f t="shared" si="23"/>
        <v>0</v>
      </c>
    </row>
    <row r="191" spans="4:21" ht="160.05000000000001" customHeight="1" x14ac:dyDescent="0.25">
      <c r="D191" s="40"/>
      <c r="E191" s="37"/>
      <c r="I191" s="54">
        <f t="shared" si="18"/>
        <v>0</v>
      </c>
      <c r="K191" s="54">
        <f t="shared" si="16"/>
        <v>0</v>
      </c>
      <c r="L191" s="27">
        <f t="shared" si="19"/>
        <v>0</v>
      </c>
      <c r="M191" s="27">
        <f t="shared" si="17"/>
        <v>0</v>
      </c>
      <c r="O191" s="27">
        <f t="shared" si="20"/>
        <v>0</v>
      </c>
      <c r="P191" s="27" t="e">
        <f t="shared" si="21"/>
        <v>#DIV/0!</v>
      </c>
      <c r="R191" s="27" t="e">
        <f t="shared" si="22"/>
        <v>#DIV/0!</v>
      </c>
      <c r="S191" s="44">
        <v>1</v>
      </c>
      <c r="T191" s="27">
        <v>1</v>
      </c>
      <c r="U191" s="27">
        <f t="shared" si="23"/>
        <v>0</v>
      </c>
    </row>
    <row r="192" spans="4:21" ht="160.05000000000001" customHeight="1" x14ac:dyDescent="0.25">
      <c r="D192" s="40"/>
      <c r="E192" s="37"/>
      <c r="I192" s="54">
        <f t="shared" si="18"/>
        <v>0</v>
      </c>
      <c r="K192" s="54">
        <f t="shared" si="16"/>
        <v>0</v>
      </c>
      <c r="L192" s="27">
        <f t="shared" si="19"/>
        <v>0</v>
      </c>
      <c r="M192" s="27">
        <f t="shared" si="17"/>
        <v>0</v>
      </c>
      <c r="O192" s="27">
        <f t="shared" si="20"/>
        <v>0</v>
      </c>
      <c r="P192" s="27" t="e">
        <f t="shared" si="21"/>
        <v>#DIV/0!</v>
      </c>
      <c r="R192" s="27" t="e">
        <f t="shared" si="22"/>
        <v>#DIV/0!</v>
      </c>
      <c r="S192" s="44">
        <v>1</v>
      </c>
      <c r="T192" s="27">
        <v>1</v>
      </c>
      <c r="U192" s="27">
        <f t="shared" si="23"/>
        <v>0</v>
      </c>
    </row>
    <row r="193" spans="4:21" ht="160.05000000000001" customHeight="1" x14ac:dyDescent="0.25">
      <c r="D193" s="40"/>
      <c r="E193" s="37"/>
      <c r="I193" s="54">
        <f t="shared" si="18"/>
        <v>0</v>
      </c>
      <c r="K193" s="54">
        <f t="shared" si="16"/>
        <v>0</v>
      </c>
      <c r="L193" s="27">
        <f t="shared" si="19"/>
        <v>0</v>
      </c>
      <c r="M193" s="27">
        <f t="shared" si="17"/>
        <v>0</v>
      </c>
      <c r="O193" s="27">
        <f t="shared" si="20"/>
        <v>0</v>
      </c>
      <c r="P193" s="27" t="e">
        <f t="shared" si="21"/>
        <v>#DIV/0!</v>
      </c>
      <c r="R193" s="27" t="e">
        <f t="shared" si="22"/>
        <v>#DIV/0!</v>
      </c>
      <c r="S193" s="44">
        <v>1</v>
      </c>
      <c r="T193" s="27">
        <v>1</v>
      </c>
      <c r="U193" s="27">
        <f t="shared" si="23"/>
        <v>0</v>
      </c>
    </row>
    <row r="194" spans="4:21" ht="160.05000000000001" customHeight="1" x14ac:dyDescent="0.25">
      <c r="D194" s="40"/>
      <c r="E194" s="37"/>
      <c r="I194" s="54">
        <f t="shared" si="18"/>
        <v>0</v>
      </c>
      <c r="K194" s="54">
        <f t="shared" si="16"/>
        <v>0</v>
      </c>
      <c r="L194" s="27">
        <f t="shared" si="19"/>
        <v>0</v>
      </c>
      <c r="M194" s="27">
        <f t="shared" si="17"/>
        <v>0</v>
      </c>
      <c r="O194" s="27">
        <f t="shared" si="20"/>
        <v>0</v>
      </c>
      <c r="P194" s="27" t="e">
        <f t="shared" si="21"/>
        <v>#DIV/0!</v>
      </c>
      <c r="R194" s="27" t="e">
        <f t="shared" si="22"/>
        <v>#DIV/0!</v>
      </c>
      <c r="S194" s="44">
        <v>1</v>
      </c>
      <c r="T194" s="27">
        <v>1</v>
      </c>
      <c r="U194" s="27">
        <f t="shared" si="23"/>
        <v>0</v>
      </c>
    </row>
    <row r="195" spans="4:21" ht="160.05000000000001" customHeight="1" x14ac:dyDescent="0.25">
      <c r="D195" s="40"/>
      <c r="E195" s="37"/>
      <c r="I195" s="54">
        <f t="shared" si="18"/>
        <v>0</v>
      </c>
      <c r="K195" s="54">
        <f t="shared" si="16"/>
        <v>0</v>
      </c>
      <c r="L195" s="27">
        <f t="shared" si="19"/>
        <v>0</v>
      </c>
      <c r="M195" s="27">
        <f t="shared" si="17"/>
        <v>0</v>
      </c>
      <c r="O195" s="27">
        <f t="shared" si="20"/>
        <v>0</v>
      </c>
      <c r="P195" s="27" t="e">
        <f t="shared" si="21"/>
        <v>#DIV/0!</v>
      </c>
      <c r="R195" s="27" t="e">
        <f t="shared" si="22"/>
        <v>#DIV/0!</v>
      </c>
      <c r="S195" s="44">
        <v>1</v>
      </c>
      <c r="T195" s="27">
        <v>1</v>
      </c>
      <c r="U195" s="27">
        <f t="shared" si="23"/>
        <v>0</v>
      </c>
    </row>
    <row r="196" spans="4:21" ht="160.05000000000001" customHeight="1" x14ac:dyDescent="0.25">
      <c r="D196" s="40"/>
      <c r="E196" s="37"/>
      <c r="I196" s="54">
        <f t="shared" si="18"/>
        <v>0</v>
      </c>
      <c r="K196" s="54">
        <f t="shared" si="16"/>
        <v>0</v>
      </c>
      <c r="L196" s="27">
        <f t="shared" si="19"/>
        <v>0</v>
      </c>
      <c r="M196" s="27">
        <f t="shared" si="17"/>
        <v>0</v>
      </c>
      <c r="O196" s="27">
        <f t="shared" si="20"/>
        <v>0</v>
      </c>
      <c r="P196" s="27" t="e">
        <f t="shared" si="21"/>
        <v>#DIV/0!</v>
      </c>
      <c r="R196" s="27" t="e">
        <f t="shared" si="22"/>
        <v>#DIV/0!</v>
      </c>
      <c r="S196" s="44">
        <v>1</v>
      </c>
      <c r="T196" s="27">
        <v>1</v>
      </c>
      <c r="U196" s="27">
        <f t="shared" si="23"/>
        <v>0</v>
      </c>
    </row>
    <row r="197" spans="4:21" ht="160.05000000000001" customHeight="1" x14ac:dyDescent="0.25">
      <c r="D197" s="40"/>
      <c r="E197" s="37"/>
      <c r="I197" s="54">
        <f t="shared" si="18"/>
        <v>0</v>
      </c>
      <c r="K197" s="54">
        <f t="shared" si="16"/>
        <v>0</v>
      </c>
      <c r="L197" s="27">
        <f t="shared" si="19"/>
        <v>0</v>
      </c>
      <c r="M197" s="27">
        <f t="shared" si="17"/>
        <v>0</v>
      </c>
      <c r="O197" s="27">
        <f t="shared" si="20"/>
        <v>0</v>
      </c>
      <c r="P197" s="27" t="e">
        <f t="shared" si="21"/>
        <v>#DIV/0!</v>
      </c>
      <c r="R197" s="27" t="e">
        <f t="shared" si="22"/>
        <v>#DIV/0!</v>
      </c>
      <c r="S197" s="44">
        <v>1</v>
      </c>
      <c r="T197" s="27">
        <v>1</v>
      </c>
      <c r="U197" s="27">
        <f t="shared" si="23"/>
        <v>0</v>
      </c>
    </row>
    <row r="198" spans="4:21" ht="160.05000000000001" customHeight="1" x14ac:dyDescent="0.25">
      <c r="D198" s="40"/>
      <c r="E198" s="37"/>
      <c r="I198" s="54">
        <f t="shared" si="18"/>
        <v>0</v>
      </c>
      <c r="K198" s="54">
        <f t="shared" ref="K198:K210" si="24">J198/1.565</f>
        <v>0</v>
      </c>
      <c r="L198" s="27">
        <f t="shared" si="19"/>
        <v>0</v>
      </c>
      <c r="M198" s="27">
        <f t="shared" ref="M198:M210" si="25">L198*1.5</f>
        <v>0</v>
      </c>
      <c r="O198" s="27">
        <f t="shared" si="20"/>
        <v>0</v>
      </c>
      <c r="P198" s="27" t="e">
        <f t="shared" si="21"/>
        <v>#DIV/0!</v>
      </c>
      <c r="R198" s="27" t="e">
        <f t="shared" si="22"/>
        <v>#DIV/0!</v>
      </c>
      <c r="S198" s="44">
        <v>1</v>
      </c>
      <c r="T198" s="27">
        <v>1</v>
      </c>
      <c r="U198" s="27">
        <f t="shared" si="23"/>
        <v>0</v>
      </c>
    </row>
    <row r="199" spans="4:21" ht="160.05000000000001" customHeight="1" x14ac:dyDescent="0.25">
      <c r="D199" s="40"/>
      <c r="E199" s="37"/>
      <c r="I199" s="54">
        <f t="shared" ref="I199:I210" si="26">F199*G199*H199/1000000*360</f>
        <v>0</v>
      </c>
      <c r="K199" s="54">
        <f t="shared" si="24"/>
        <v>0</v>
      </c>
      <c r="L199" s="27">
        <f t="shared" ref="L199:L210" si="27">I199+K199</f>
        <v>0</v>
      </c>
      <c r="M199" s="27">
        <f t="shared" si="25"/>
        <v>0</v>
      </c>
      <c r="O199" s="27">
        <f t="shared" ref="O199:O210" si="28">N199-L199</f>
        <v>0</v>
      </c>
      <c r="P199" s="27" t="e">
        <f t="shared" ref="P199:P210" si="29">O199/N199*100</f>
        <v>#DIV/0!</v>
      </c>
      <c r="R199" s="27" t="e">
        <f t="shared" ref="R199:R210" si="30">(Q199-L199)/Q199*100</f>
        <v>#DIV/0!</v>
      </c>
      <c r="S199" s="44">
        <v>1</v>
      </c>
      <c r="T199" s="27">
        <v>1</v>
      </c>
      <c r="U199" s="27">
        <f t="shared" ref="U199:U210" si="31">T199*L199</f>
        <v>0</v>
      </c>
    </row>
    <row r="200" spans="4:21" ht="160.05000000000001" customHeight="1" x14ac:dyDescent="0.25">
      <c r="D200" s="40"/>
      <c r="E200" s="37"/>
      <c r="I200" s="54">
        <f t="shared" si="26"/>
        <v>0</v>
      </c>
      <c r="K200" s="54">
        <f t="shared" si="24"/>
        <v>0</v>
      </c>
      <c r="L200" s="27">
        <f t="shared" si="27"/>
        <v>0</v>
      </c>
      <c r="M200" s="27">
        <f t="shared" si="25"/>
        <v>0</v>
      </c>
      <c r="O200" s="27">
        <f t="shared" si="28"/>
        <v>0</v>
      </c>
      <c r="P200" s="27" t="e">
        <f t="shared" si="29"/>
        <v>#DIV/0!</v>
      </c>
      <c r="R200" s="27" t="e">
        <f t="shared" si="30"/>
        <v>#DIV/0!</v>
      </c>
      <c r="S200" s="44">
        <v>1</v>
      </c>
      <c r="T200" s="27">
        <v>1</v>
      </c>
      <c r="U200" s="27">
        <f t="shared" si="31"/>
        <v>0</v>
      </c>
    </row>
    <row r="201" spans="4:21" ht="160.05000000000001" customHeight="1" x14ac:dyDescent="0.25">
      <c r="D201" s="40"/>
      <c r="E201" s="37"/>
      <c r="I201" s="54">
        <f t="shared" si="26"/>
        <v>0</v>
      </c>
      <c r="K201" s="54">
        <f t="shared" si="24"/>
        <v>0</v>
      </c>
      <c r="L201" s="27">
        <f t="shared" si="27"/>
        <v>0</v>
      </c>
      <c r="M201" s="27">
        <f t="shared" si="25"/>
        <v>0</v>
      </c>
      <c r="O201" s="27">
        <f t="shared" si="28"/>
        <v>0</v>
      </c>
      <c r="P201" s="27" t="e">
        <f t="shared" si="29"/>
        <v>#DIV/0!</v>
      </c>
      <c r="R201" s="27" t="e">
        <f t="shared" si="30"/>
        <v>#DIV/0!</v>
      </c>
      <c r="S201" s="44">
        <v>1</v>
      </c>
      <c r="T201" s="27">
        <v>1</v>
      </c>
      <c r="U201" s="27">
        <f t="shared" si="31"/>
        <v>0</v>
      </c>
    </row>
    <row r="202" spans="4:21" ht="160.05000000000001" customHeight="1" x14ac:dyDescent="0.25">
      <c r="D202" s="40"/>
      <c r="E202" s="37"/>
      <c r="I202" s="54">
        <f t="shared" si="26"/>
        <v>0</v>
      </c>
      <c r="K202" s="54">
        <f t="shared" si="24"/>
        <v>0</v>
      </c>
      <c r="L202" s="27">
        <f t="shared" si="27"/>
        <v>0</v>
      </c>
      <c r="M202" s="27">
        <f t="shared" si="25"/>
        <v>0</v>
      </c>
      <c r="O202" s="27">
        <f t="shared" si="28"/>
        <v>0</v>
      </c>
      <c r="P202" s="27" t="e">
        <f t="shared" si="29"/>
        <v>#DIV/0!</v>
      </c>
      <c r="R202" s="27" t="e">
        <f t="shared" si="30"/>
        <v>#DIV/0!</v>
      </c>
      <c r="S202" s="44">
        <v>1</v>
      </c>
      <c r="T202" s="27">
        <v>1</v>
      </c>
      <c r="U202" s="27">
        <f t="shared" si="31"/>
        <v>0</v>
      </c>
    </row>
    <row r="203" spans="4:21" ht="160.05000000000001" customHeight="1" x14ac:dyDescent="0.25">
      <c r="D203" s="40"/>
      <c r="E203" s="37"/>
      <c r="I203" s="54">
        <f t="shared" si="26"/>
        <v>0</v>
      </c>
      <c r="K203" s="54">
        <f t="shared" si="24"/>
        <v>0</v>
      </c>
      <c r="L203" s="27">
        <f t="shared" si="27"/>
        <v>0</v>
      </c>
      <c r="M203" s="27">
        <f t="shared" si="25"/>
        <v>0</v>
      </c>
      <c r="O203" s="27">
        <f t="shared" si="28"/>
        <v>0</v>
      </c>
      <c r="P203" s="27" t="e">
        <f t="shared" si="29"/>
        <v>#DIV/0!</v>
      </c>
      <c r="R203" s="27" t="e">
        <f t="shared" si="30"/>
        <v>#DIV/0!</v>
      </c>
      <c r="S203" s="44">
        <v>1</v>
      </c>
      <c r="T203" s="27">
        <v>1</v>
      </c>
      <c r="U203" s="27">
        <f t="shared" si="31"/>
        <v>0</v>
      </c>
    </row>
    <row r="204" spans="4:21" ht="160.05000000000001" customHeight="1" x14ac:dyDescent="0.25">
      <c r="D204" s="40"/>
      <c r="E204" s="37"/>
      <c r="I204" s="54">
        <f t="shared" si="26"/>
        <v>0</v>
      </c>
      <c r="K204" s="54">
        <f t="shared" si="24"/>
        <v>0</v>
      </c>
      <c r="L204" s="27">
        <f t="shared" si="27"/>
        <v>0</v>
      </c>
      <c r="M204" s="27">
        <f t="shared" si="25"/>
        <v>0</v>
      </c>
      <c r="O204" s="27">
        <f t="shared" si="28"/>
        <v>0</v>
      </c>
      <c r="P204" s="27" t="e">
        <f t="shared" si="29"/>
        <v>#DIV/0!</v>
      </c>
      <c r="R204" s="27" t="e">
        <f t="shared" si="30"/>
        <v>#DIV/0!</v>
      </c>
      <c r="S204" s="44">
        <v>1</v>
      </c>
      <c r="T204" s="27">
        <v>1</v>
      </c>
      <c r="U204" s="27">
        <f t="shared" si="31"/>
        <v>0</v>
      </c>
    </row>
    <row r="205" spans="4:21" ht="160.05000000000001" customHeight="1" x14ac:dyDescent="0.25">
      <c r="D205" s="40"/>
      <c r="E205" s="37"/>
      <c r="I205" s="54">
        <f t="shared" si="26"/>
        <v>0</v>
      </c>
      <c r="K205" s="54">
        <f t="shared" si="24"/>
        <v>0</v>
      </c>
      <c r="L205" s="27">
        <f t="shared" si="27"/>
        <v>0</v>
      </c>
      <c r="M205" s="27">
        <f t="shared" si="25"/>
        <v>0</v>
      </c>
      <c r="O205" s="27">
        <f t="shared" si="28"/>
        <v>0</v>
      </c>
      <c r="P205" s="27" t="e">
        <f t="shared" si="29"/>
        <v>#DIV/0!</v>
      </c>
      <c r="R205" s="27" t="e">
        <f t="shared" si="30"/>
        <v>#DIV/0!</v>
      </c>
      <c r="S205" s="44">
        <v>1</v>
      </c>
      <c r="T205" s="27">
        <v>1</v>
      </c>
      <c r="U205" s="27">
        <f t="shared" si="31"/>
        <v>0</v>
      </c>
    </row>
    <row r="206" spans="4:21" ht="160.05000000000001" customHeight="1" x14ac:dyDescent="0.25">
      <c r="D206" s="40"/>
      <c r="E206" s="37"/>
      <c r="I206" s="54">
        <f t="shared" si="26"/>
        <v>0</v>
      </c>
      <c r="K206" s="54">
        <f t="shared" si="24"/>
        <v>0</v>
      </c>
      <c r="L206" s="27">
        <f t="shared" si="27"/>
        <v>0</v>
      </c>
      <c r="M206" s="27">
        <f t="shared" si="25"/>
        <v>0</v>
      </c>
      <c r="O206" s="27">
        <f t="shared" si="28"/>
        <v>0</v>
      </c>
      <c r="P206" s="27" t="e">
        <f t="shared" si="29"/>
        <v>#DIV/0!</v>
      </c>
      <c r="R206" s="27" t="e">
        <f t="shared" si="30"/>
        <v>#DIV/0!</v>
      </c>
      <c r="S206" s="44">
        <v>1</v>
      </c>
      <c r="T206" s="27">
        <v>1</v>
      </c>
      <c r="U206" s="27">
        <f t="shared" si="31"/>
        <v>0</v>
      </c>
    </row>
    <row r="207" spans="4:21" ht="160.05000000000001" customHeight="1" x14ac:dyDescent="0.25">
      <c r="D207" s="40"/>
      <c r="E207" s="37"/>
      <c r="I207" s="54">
        <f t="shared" si="26"/>
        <v>0</v>
      </c>
      <c r="K207" s="54">
        <f t="shared" si="24"/>
        <v>0</v>
      </c>
      <c r="L207" s="27">
        <f t="shared" si="27"/>
        <v>0</v>
      </c>
      <c r="M207" s="27">
        <f t="shared" si="25"/>
        <v>0</v>
      </c>
      <c r="O207" s="27">
        <f t="shared" si="28"/>
        <v>0</v>
      </c>
      <c r="P207" s="27" t="e">
        <f t="shared" si="29"/>
        <v>#DIV/0!</v>
      </c>
      <c r="R207" s="27" t="e">
        <f t="shared" si="30"/>
        <v>#DIV/0!</v>
      </c>
      <c r="S207" s="44">
        <v>1</v>
      </c>
      <c r="T207" s="27">
        <v>1</v>
      </c>
      <c r="U207" s="27">
        <f t="shared" si="31"/>
        <v>0</v>
      </c>
    </row>
    <row r="208" spans="4:21" ht="160.05000000000001" customHeight="1" x14ac:dyDescent="0.25">
      <c r="D208" s="40"/>
      <c r="E208" s="37"/>
      <c r="I208" s="54">
        <f t="shared" si="26"/>
        <v>0</v>
      </c>
      <c r="K208" s="54">
        <f t="shared" si="24"/>
        <v>0</v>
      </c>
      <c r="L208" s="27">
        <f t="shared" si="27"/>
        <v>0</v>
      </c>
      <c r="M208" s="27">
        <f t="shared" si="25"/>
        <v>0</v>
      </c>
      <c r="O208" s="27">
        <f t="shared" si="28"/>
        <v>0</v>
      </c>
      <c r="P208" s="27" t="e">
        <f t="shared" si="29"/>
        <v>#DIV/0!</v>
      </c>
      <c r="R208" s="27" t="e">
        <f t="shared" si="30"/>
        <v>#DIV/0!</v>
      </c>
      <c r="S208" s="44">
        <v>1</v>
      </c>
      <c r="T208" s="27">
        <v>1</v>
      </c>
      <c r="U208" s="27">
        <f t="shared" si="31"/>
        <v>0</v>
      </c>
    </row>
    <row r="209" spans="4:21" ht="160.05000000000001" customHeight="1" x14ac:dyDescent="0.25">
      <c r="D209" s="40"/>
      <c r="E209" s="37"/>
      <c r="I209" s="54">
        <f t="shared" si="26"/>
        <v>0</v>
      </c>
      <c r="K209" s="54">
        <f t="shared" si="24"/>
        <v>0</v>
      </c>
      <c r="L209" s="27">
        <f t="shared" si="27"/>
        <v>0</v>
      </c>
      <c r="M209" s="27">
        <f t="shared" si="25"/>
        <v>0</v>
      </c>
      <c r="O209" s="27">
        <f t="shared" si="28"/>
        <v>0</v>
      </c>
      <c r="P209" s="27" t="e">
        <f t="shared" si="29"/>
        <v>#DIV/0!</v>
      </c>
      <c r="R209" s="27" t="e">
        <f t="shared" si="30"/>
        <v>#DIV/0!</v>
      </c>
      <c r="S209" s="44">
        <v>1</v>
      </c>
      <c r="T209" s="27">
        <v>1</v>
      </c>
      <c r="U209" s="27">
        <f t="shared" si="31"/>
        <v>0</v>
      </c>
    </row>
    <row r="210" spans="4:21" ht="160.05000000000001" customHeight="1" x14ac:dyDescent="0.25">
      <c r="D210" s="40"/>
      <c r="E210" s="37"/>
      <c r="I210" s="54">
        <f t="shared" si="26"/>
        <v>0</v>
      </c>
      <c r="K210" s="54">
        <f t="shared" si="24"/>
        <v>0</v>
      </c>
      <c r="L210" s="27">
        <f t="shared" si="27"/>
        <v>0</v>
      </c>
      <c r="M210" s="27">
        <f t="shared" si="25"/>
        <v>0</v>
      </c>
      <c r="O210" s="27">
        <f t="shared" si="28"/>
        <v>0</v>
      </c>
      <c r="P210" s="27" t="e">
        <f t="shared" si="29"/>
        <v>#DIV/0!</v>
      </c>
      <c r="R210" s="27" t="e">
        <f t="shared" si="30"/>
        <v>#DIV/0!</v>
      </c>
      <c r="S210" s="44">
        <v>1</v>
      </c>
      <c r="T210" s="27">
        <v>1</v>
      </c>
      <c r="U210" s="27">
        <f t="shared" si="31"/>
        <v>0</v>
      </c>
    </row>
  </sheetData>
  <mergeCells count="14">
    <mergeCell ref="X1:AA2"/>
    <mergeCell ref="S1:S2"/>
    <mergeCell ref="T1:T2"/>
    <mergeCell ref="U1:U2"/>
    <mergeCell ref="F1:H1"/>
    <mergeCell ref="J1:K1"/>
    <mergeCell ref="N1:N2"/>
    <mergeCell ref="R1:R2"/>
    <mergeCell ref="O1:O2"/>
    <mergeCell ref="P1:P2"/>
    <mergeCell ref="Q1:Q2"/>
    <mergeCell ref="M1:M2"/>
    <mergeCell ref="I1:I2"/>
    <mergeCell ref="V1:V2"/>
  </mergeCells>
  <hyperlinks>
    <hyperlink ref="B4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8"/>
  <sheetViews>
    <sheetView tabSelected="1" zoomScale="70" zoomScaleNormal="70" workbookViewId="0">
      <pane ySplit="2" topLeftCell="A3" activePane="bottomLeft" state="frozen"/>
      <selection pane="bottomLeft" activeCell="Q5" sqref="Q5"/>
    </sheetView>
  </sheetViews>
  <sheetFormatPr defaultRowHeight="13.2" x14ac:dyDescent="0.25"/>
  <cols>
    <col min="1" max="1" width="18.5546875" style="24" customWidth="1"/>
    <col min="2" max="2" width="8.88671875" style="30"/>
    <col min="3" max="3" width="8.88671875" style="57"/>
    <col min="4" max="4" width="8.88671875" style="60"/>
    <col min="5" max="6" width="8.88671875" style="47"/>
    <col min="7" max="9" width="8.88671875" style="52"/>
    <col min="10" max="10" width="8.88671875" style="64"/>
    <col min="11" max="11" width="8.88671875" style="60"/>
    <col min="12" max="12" width="8.88671875" style="64"/>
    <col min="13" max="13" width="8.88671875" style="68"/>
    <col min="14" max="14" width="10.44140625" style="65" customWidth="1"/>
    <col min="15" max="15" width="7.5546875" style="26" customWidth="1"/>
    <col min="16" max="17" width="8.88671875" style="41"/>
    <col min="18" max="18" width="8.88671875" style="1"/>
    <col min="19" max="19" width="9.6640625" style="1" customWidth="1"/>
    <col min="20" max="20" width="8.88671875" style="1"/>
    <col min="21" max="21" width="19.33203125" style="1" customWidth="1"/>
    <col min="22" max="16384" width="8.88671875" style="1"/>
  </cols>
  <sheetData>
    <row r="1" spans="1:32" s="4" customFormat="1" ht="39.6" customHeight="1" x14ac:dyDescent="0.25">
      <c r="A1" s="24"/>
      <c r="B1" s="30"/>
      <c r="C1" s="57"/>
      <c r="D1" s="93" t="s">
        <v>22</v>
      </c>
      <c r="E1" s="96"/>
      <c r="F1" s="96"/>
      <c r="G1" s="96"/>
      <c r="H1" s="96"/>
      <c r="I1" s="96"/>
      <c r="J1" s="94"/>
      <c r="K1" s="93" t="s">
        <v>11</v>
      </c>
      <c r="L1" s="94"/>
      <c r="M1" s="67" t="s">
        <v>65</v>
      </c>
      <c r="N1" s="95" t="s">
        <v>14</v>
      </c>
      <c r="O1" s="78" t="s">
        <v>13</v>
      </c>
      <c r="P1" s="97" t="s">
        <v>3</v>
      </c>
      <c r="Q1" s="91" t="s">
        <v>2</v>
      </c>
      <c r="R1" s="87" t="s">
        <v>74</v>
      </c>
      <c r="S1" s="71" t="s">
        <v>75</v>
      </c>
      <c r="T1" s="71"/>
      <c r="U1" s="71"/>
      <c r="V1" s="89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1:32" s="5" customFormat="1" ht="13.8" thickBot="1" x14ac:dyDescent="0.3">
      <c r="A2" s="24"/>
      <c r="B2" s="30" t="s">
        <v>24</v>
      </c>
      <c r="C2" s="57">
        <v>1688</v>
      </c>
      <c r="D2" s="60" t="s">
        <v>20</v>
      </c>
      <c r="E2" s="47" t="s">
        <v>20</v>
      </c>
      <c r="F2" s="47" t="s">
        <v>20</v>
      </c>
      <c r="G2" s="51" t="s">
        <v>61</v>
      </c>
      <c r="H2" s="52" t="s">
        <v>21</v>
      </c>
      <c r="I2" s="52" t="s">
        <v>23</v>
      </c>
      <c r="J2" s="61" t="s">
        <v>9</v>
      </c>
      <c r="K2" s="60" t="s">
        <v>0</v>
      </c>
      <c r="L2" s="64" t="s">
        <v>9</v>
      </c>
      <c r="M2" s="68" t="s">
        <v>9</v>
      </c>
      <c r="N2" s="95"/>
      <c r="O2" s="78"/>
      <c r="P2" s="98"/>
      <c r="Q2" s="92"/>
      <c r="R2" s="88"/>
      <c r="S2" s="72"/>
      <c r="T2" s="72"/>
      <c r="U2" s="72"/>
      <c r="V2" s="90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32" s="6" customFormat="1" ht="168" customHeight="1" x14ac:dyDescent="0.25">
      <c r="A3" s="29" t="s">
        <v>71</v>
      </c>
      <c r="B3" s="17" t="s">
        <v>26</v>
      </c>
      <c r="C3" s="58" t="s">
        <v>27</v>
      </c>
      <c r="D3" s="62" t="s">
        <v>84</v>
      </c>
      <c r="E3" s="48" t="s">
        <v>82</v>
      </c>
      <c r="F3" s="48" t="s">
        <v>83</v>
      </c>
      <c r="G3" s="49" t="s">
        <v>62</v>
      </c>
      <c r="H3" s="50">
        <v>3</v>
      </c>
      <c r="I3" s="49" t="s">
        <v>63</v>
      </c>
      <c r="J3" s="63" t="s">
        <v>63</v>
      </c>
      <c r="K3" s="62" t="s">
        <v>64</v>
      </c>
      <c r="L3" s="63" t="s">
        <v>63</v>
      </c>
      <c r="M3" s="69" t="s">
        <v>63</v>
      </c>
      <c r="N3" s="66" t="s">
        <v>66</v>
      </c>
      <c r="O3" s="18" t="s">
        <v>30</v>
      </c>
      <c r="P3" s="31" t="s">
        <v>46</v>
      </c>
      <c r="Q3" s="31" t="s">
        <v>67</v>
      </c>
      <c r="V3" s="1"/>
    </row>
    <row r="4" spans="1:32" ht="160.05000000000001" customHeight="1" x14ac:dyDescent="0.25">
      <c r="B4" s="42" t="s">
        <v>77</v>
      </c>
      <c r="C4" s="59" t="s">
        <v>76</v>
      </c>
      <c r="D4" s="60">
        <v>100</v>
      </c>
      <c r="E4" s="47">
        <v>0</v>
      </c>
      <c r="F4" s="47">
        <v>0</v>
      </c>
      <c r="G4" s="52">
        <f t="shared" ref="G4:G66" si="0">(D4*2.5/100)+(E4*3.2/100)+(F4*3.5/100)</f>
        <v>2.5</v>
      </c>
      <c r="H4" s="52">
        <v>3</v>
      </c>
      <c r="I4" s="52">
        <f t="shared" ref="I4:I67" si="1">G4+H4</f>
        <v>5.5</v>
      </c>
      <c r="J4" s="64">
        <f t="shared" ref="J4:J66" si="2">I4/1.565</f>
        <v>3.5143769968051117</v>
      </c>
      <c r="K4" s="60">
        <v>45</v>
      </c>
      <c r="L4" s="64">
        <f t="shared" ref="L4:L66" si="3">K4/1.565</f>
        <v>28.753993610223642</v>
      </c>
      <c r="M4" s="68">
        <f t="shared" ref="M4:M67" si="4">J4+L4</f>
        <v>32.268370607028757</v>
      </c>
      <c r="N4" s="65">
        <f t="shared" ref="N4:N66" si="5">M4*1.5</f>
        <v>48.402555910543136</v>
      </c>
      <c r="O4" s="26">
        <v>40.5</v>
      </c>
      <c r="P4" s="41">
        <f t="shared" ref="P4:P67" si="6">O4-M4</f>
        <v>8.231629392971243</v>
      </c>
      <c r="Q4" s="41">
        <f t="shared" ref="Q4:Q67" si="7">P4/O4*100</f>
        <v>20.325010846842577</v>
      </c>
      <c r="R4" s="1">
        <f>Q4-10</f>
        <v>10.325010846842577</v>
      </c>
      <c r="S4" s="1">
        <v>300</v>
      </c>
      <c r="T4" s="1">
        <f>R4*O4*S4/100</f>
        <v>1254.4888178913729</v>
      </c>
      <c r="V4" s="46" t="s">
        <v>78</v>
      </c>
    </row>
    <row r="5" spans="1:32" ht="160.05000000000001" customHeight="1" x14ac:dyDescent="0.25">
      <c r="B5" s="30" t="s">
        <v>85</v>
      </c>
      <c r="C5" s="57" t="s">
        <v>86</v>
      </c>
      <c r="D5" s="60">
        <v>700</v>
      </c>
      <c r="G5" s="52">
        <f t="shared" si="0"/>
        <v>17.5</v>
      </c>
      <c r="H5" s="50">
        <v>3</v>
      </c>
      <c r="I5" s="52">
        <f t="shared" si="1"/>
        <v>20.5</v>
      </c>
      <c r="J5" s="64">
        <f t="shared" si="2"/>
        <v>13.099041533546327</v>
      </c>
      <c r="K5" s="60">
        <v>49</v>
      </c>
      <c r="L5" s="64">
        <f t="shared" si="3"/>
        <v>31.309904153354633</v>
      </c>
      <c r="M5" s="68">
        <f t="shared" si="4"/>
        <v>44.408945686900964</v>
      </c>
      <c r="N5" s="65">
        <f t="shared" si="5"/>
        <v>66.613418530351453</v>
      </c>
      <c r="O5" s="26">
        <v>59.9</v>
      </c>
      <c r="P5" s="41">
        <f t="shared" si="6"/>
        <v>15.491054313099035</v>
      </c>
      <c r="Q5" s="41">
        <f t="shared" si="7"/>
        <v>25.861526399163665</v>
      </c>
    </row>
    <row r="6" spans="1:32" ht="160.05000000000001" customHeight="1" x14ac:dyDescent="0.25">
      <c r="G6" s="52">
        <f t="shared" si="0"/>
        <v>0</v>
      </c>
      <c r="H6" s="52">
        <v>3</v>
      </c>
      <c r="I6" s="52">
        <f t="shared" si="1"/>
        <v>3</v>
      </c>
      <c r="J6" s="64">
        <f t="shared" si="2"/>
        <v>1.9169329073482428</v>
      </c>
      <c r="L6" s="64">
        <f t="shared" si="3"/>
        <v>0</v>
      </c>
      <c r="M6" s="68">
        <f t="shared" si="4"/>
        <v>1.9169329073482428</v>
      </c>
      <c r="N6" s="65">
        <f t="shared" si="5"/>
        <v>2.8753993610223643</v>
      </c>
      <c r="P6" s="41">
        <f t="shared" si="6"/>
        <v>-1.9169329073482428</v>
      </c>
      <c r="Q6" s="41" t="e">
        <f t="shared" si="7"/>
        <v>#DIV/0!</v>
      </c>
    </row>
    <row r="7" spans="1:32" ht="160.05000000000001" customHeight="1" x14ac:dyDescent="0.25">
      <c r="G7" s="52">
        <f t="shared" si="0"/>
        <v>0</v>
      </c>
      <c r="H7" s="50">
        <v>3</v>
      </c>
      <c r="I7" s="52">
        <f t="shared" si="1"/>
        <v>3</v>
      </c>
      <c r="J7" s="64">
        <f t="shared" si="2"/>
        <v>1.9169329073482428</v>
      </c>
      <c r="L7" s="64">
        <f t="shared" si="3"/>
        <v>0</v>
      </c>
      <c r="M7" s="68">
        <f t="shared" si="4"/>
        <v>1.9169329073482428</v>
      </c>
      <c r="N7" s="65">
        <f t="shared" si="5"/>
        <v>2.8753993610223643</v>
      </c>
      <c r="P7" s="41">
        <f t="shared" si="6"/>
        <v>-1.9169329073482428</v>
      </c>
      <c r="Q7" s="41" t="e">
        <f t="shared" si="7"/>
        <v>#DIV/0!</v>
      </c>
    </row>
    <row r="8" spans="1:32" ht="160.05000000000001" customHeight="1" x14ac:dyDescent="0.25">
      <c r="G8" s="52">
        <f t="shared" si="0"/>
        <v>0</v>
      </c>
      <c r="H8" s="52">
        <v>3</v>
      </c>
      <c r="I8" s="52">
        <f t="shared" si="1"/>
        <v>3</v>
      </c>
      <c r="J8" s="64">
        <f t="shared" si="2"/>
        <v>1.9169329073482428</v>
      </c>
      <c r="L8" s="64">
        <f t="shared" si="3"/>
        <v>0</v>
      </c>
      <c r="M8" s="68">
        <f t="shared" si="4"/>
        <v>1.9169329073482428</v>
      </c>
      <c r="N8" s="65">
        <f t="shared" si="5"/>
        <v>2.8753993610223643</v>
      </c>
      <c r="P8" s="41">
        <f t="shared" si="6"/>
        <v>-1.9169329073482428</v>
      </c>
      <c r="Q8" s="41" t="e">
        <f t="shared" si="7"/>
        <v>#DIV/0!</v>
      </c>
    </row>
    <row r="9" spans="1:32" ht="160.05000000000001" customHeight="1" x14ac:dyDescent="0.25">
      <c r="G9" s="52">
        <f t="shared" si="0"/>
        <v>0</v>
      </c>
      <c r="H9" s="50">
        <v>3</v>
      </c>
      <c r="I9" s="52">
        <f t="shared" si="1"/>
        <v>3</v>
      </c>
      <c r="J9" s="64">
        <f t="shared" si="2"/>
        <v>1.9169329073482428</v>
      </c>
      <c r="L9" s="64">
        <f t="shared" si="3"/>
        <v>0</v>
      </c>
      <c r="M9" s="68">
        <f t="shared" si="4"/>
        <v>1.9169329073482428</v>
      </c>
      <c r="N9" s="65">
        <f t="shared" si="5"/>
        <v>2.8753993610223643</v>
      </c>
      <c r="P9" s="41">
        <f t="shared" si="6"/>
        <v>-1.9169329073482428</v>
      </c>
      <c r="Q9" s="41" t="e">
        <f t="shared" si="7"/>
        <v>#DIV/0!</v>
      </c>
    </row>
    <row r="10" spans="1:32" ht="160.05000000000001" customHeight="1" x14ac:dyDescent="0.25">
      <c r="G10" s="52">
        <f t="shared" si="0"/>
        <v>0</v>
      </c>
      <c r="H10" s="52">
        <v>3</v>
      </c>
      <c r="I10" s="52">
        <f t="shared" si="1"/>
        <v>3</v>
      </c>
      <c r="J10" s="64">
        <f t="shared" si="2"/>
        <v>1.9169329073482428</v>
      </c>
      <c r="L10" s="64">
        <f t="shared" si="3"/>
        <v>0</v>
      </c>
      <c r="M10" s="68">
        <f t="shared" si="4"/>
        <v>1.9169329073482428</v>
      </c>
      <c r="N10" s="65">
        <f t="shared" si="5"/>
        <v>2.8753993610223643</v>
      </c>
      <c r="P10" s="41">
        <f t="shared" si="6"/>
        <v>-1.9169329073482428</v>
      </c>
      <c r="Q10" s="41" t="e">
        <f t="shared" si="7"/>
        <v>#DIV/0!</v>
      </c>
    </row>
    <row r="11" spans="1:32" ht="160.05000000000001" customHeight="1" x14ac:dyDescent="0.25">
      <c r="G11" s="52">
        <f t="shared" si="0"/>
        <v>0</v>
      </c>
      <c r="H11" s="50">
        <v>3</v>
      </c>
      <c r="I11" s="52">
        <f t="shared" si="1"/>
        <v>3</v>
      </c>
      <c r="J11" s="64">
        <f t="shared" si="2"/>
        <v>1.9169329073482428</v>
      </c>
      <c r="L11" s="64">
        <f t="shared" si="3"/>
        <v>0</v>
      </c>
      <c r="M11" s="68">
        <f t="shared" si="4"/>
        <v>1.9169329073482428</v>
      </c>
      <c r="N11" s="65">
        <f t="shared" si="5"/>
        <v>2.8753993610223643</v>
      </c>
      <c r="P11" s="41">
        <f t="shared" si="6"/>
        <v>-1.9169329073482428</v>
      </c>
      <c r="Q11" s="41" t="e">
        <f t="shared" si="7"/>
        <v>#DIV/0!</v>
      </c>
    </row>
    <row r="12" spans="1:32" ht="160.05000000000001" customHeight="1" x14ac:dyDescent="0.25">
      <c r="G12" s="52">
        <f t="shared" si="0"/>
        <v>0</v>
      </c>
      <c r="H12" s="52">
        <v>3</v>
      </c>
      <c r="I12" s="52">
        <f t="shared" si="1"/>
        <v>3</v>
      </c>
      <c r="J12" s="64">
        <f t="shared" si="2"/>
        <v>1.9169329073482428</v>
      </c>
      <c r="L12" s="64">
        <f t="shared" si="3"/>
        <v>0</v>
      </c>
      <c r="M12" s="68">
        <f t="shared" si="4"/>
        <v>1.9169329073482428</v>
      </c>
      <c r="N12" s="65">
        <f t="shared" si="5"/>
        <v>2.8753993610223643</v>
      </c>
      <c r="P12" s="41">
        <f t="shared" si="6"/>
        <v>-1.9169329073482428</v>
      </c>
      <c r="Q12" s="41" t="e">
        <f t="shared" si="7"/>
        <v>#DIV/0!</v>
      </c>
    </row>
    <row r="13" spans="1:32" ht="160.05000000000001" customHeight="1" x14ac:dyDescent="0.25">
      <c r="G13" s="52">
        <f t="shared" si="0"/>
        <v>0</v>
      </c>
      <c r="H13" s="50">
        <v>3</v>
      </c>
      <c r="I13" s="52">
        <f t="shared" si="1"/>
        <v>3</v>
      </c>
      <c r="J13" s="64">
        <f t="shared" si="2"/>
        <v>1.9169329073482428</v>
      </c>
      <c r="L13" s="64">
        <f t="shared" si="3"/>
        <v>0</v>
      </c>
      <c r="M13" s="68">
        <f t="shared" si="4"/>
        <v>1.9169329073482428</v>
      </c>
      <c r="N13" s="65">
        <f t="shared" si="5"/>
        <v>2.8753993610223643</v>
      </c>
      <c r="P13" s="41">
        <f t="shared" si="6"/>
        <v>-1.9169329073482428</v>
      </c>
      <c r="Q13" s="41" t="e">
        <f t="shared" si="7"/>
        <v>#DIV/0!</v>
      </c>
    </row>
    <row r="14" spans="1:32" ht="160.05000000000001" customHeight="1" x14ac:dyDescent="0.25">
      <c r="G14" s="52">
        <f t="shared" si="0"/>
        <v>0</v>
      </c>
      <c r="H14" s="52">
        <v>3</v>
      </c>
      <c r="I14" s="52">
        <f t="shared" si="1"/>
        <v>3</v>
      </c>
      <c r="J14" s="64">
        <f t="shared" si="2"/>
        <v>1.9169329073482428</v>
      </c>
      <c r="L14" s="64">
        <f t="shared" si="3"/>
        <v>0</v>
      </c>
      <c r="M14" s="68">
        <f t="shared" si="4"/>
        <v>1.9169329073482428</v>
      </c>
      <c r="N14" s="65">
        <f t="shared" si="5"/>
        <v>2.8753993610223643</v>
      </c>
      <c r="P14" s="41">
        <f t="shared" si="6"/>
        <v>-1.9169329073482428</v>
      </c>
      <c r="Q14" s="41" t="e">
        <f t="shared" si="7"/>
        <v>#DIV/0!</v>
      </c>
    </row>
    <row r="15" spans="1:32" ht="160.05000000000001" customHeight="1" x14ac:dyDescent="0.25">
      <c r="G15" s="52">
        <f t="shared" si="0"/>
        <v>0</v>
      </c>
      <c r="H15" s="50">
        <v>3</v>
      </c>
      <c r="I15" s="52">
        <f t="shared" si="1"/>
        <v>3</v>
      </c>
      <c r="J15" s="64">
        <f t="shared" si="2"/>
        <v>1.9169329073482428</v>
      </c>
      <c r="L15" s="64">
        <f t="shared" si="3"/>
        <v>0</v>
      </c>
      <c r="M15" s="68">
        <f t="shared" si="4"/>
        <v>1.9169329073482428</v>
      </c>
      <c r="N15" s="65">
        <f t="shared" si="5"/>
        <v>2.8753993610223643</v>
      </c>
      <c r="P15" s="41">
        <f t="shared" si="6"/>
        <v>-1.9169329073482428</v>
      </c>
      <c r="Q15" s="41" t="e">
        <f t="shared" si="7"/>
        <v>#DIV/0!</v>
      </c>
    </row>
    <row r="16" spans="1:32" ht="160.05000000000001" customHeight="1" x14ac:dyDescent="0.25">
      <c r="G16" s="52">
        <f t="shared" si="0"/>
        <v>0</v>
      </c>
      <c r="H16" s="52">
        <v>3</v>
      </c>
      <c r="I16" s="52">
        <f t="shared" si="1"/>
        <v>3</v>
      </c>
      <c r="J16" s="64">
        <f t="shared" si="2"/>
        <v>1.9169329073482428</v>
      </c>
      <c r="L16" s="64">
        <f t="shared" si="3"/>
        <v>0</v>
      </c>
      <c r="M16" s="68">
        <f t="shared" si="4"/>
        <v>1.9169329073482428</v>
      </c>
      <c r="N16" s="65">
        <f t="shared" si="5"/>
        <v>2.8753993610223643</v>
      </c>
      <c r="P16" s="41">
        <f t="shared" si="6"/>
        <v>-1.9169329073482428</v>
      </c>
      <c r="Q16" s="41" t="e">
        <f t="shared" si="7"/>
        <v>#DIV/0!</v>
      </c>
    </row>
    <row r="17" spans="7:17" ht="160.05000000000001" customHeight="1" x14ac:dyDescent="0.25">
      <c r="G17" s="52">
        <f t="shared" si="0"/>
        <v>0</v>
      </c>
      <c r="H17" s="50">
        <v>3</v>
      </c>
      <c r="I17" s="52">
        <f t="shared" si="1"/>
        <v>3</v>
      </c>
      <c r="J17" s="64">
        <f t="shared" si="2"/>
        <v>1.9169329073482428</v>
      </c>
      <c r="L17" s="64">
        <f t="shared" si="3"/>
        <v>0</v>
      </c>
      <c r="M17" s="68">
        <f t="shared" si="4"/>
        <v>1.9169329073482428</v>
      </c>
      <c r="N17" s="65">
        <f t="shared" si="5"/>
        <v>2.8753993610223643</v>
      </c>
      <c r="P17" s="41">
        <f t="shared" si="6"/>
        <v>-1.9169329073482428</v>
      </c>
      <c r="Q17" s="41" t="e">
        <f t="shared" si="7"/>
        <v>#DIV/0!</v>
      </c>
    </row>
    <row r="18" spans="7:17" ht="160.05000000000001" customHeight="1" x14ac:dyDescent="0.25">
      <c r="G18" s="52">
        <f t="shared" si="0"/>
        <v>0</v>
      </c>
      <c r="H18" s="52">
        <v>3</v>
      </c>
      <c r="I18" s="52">
        <f t="shared" si="1"/>
        <v>3</v>
      </c>
      <c r="J18" s="64">
        <f t="shared" si="2"/>
        <v>1.9169329073482428</v>
      </c>
      <c r="L18" s="64">
        <f t="shared" si="3"/>
        <v>0</v>
      </c>
      <c r="M18" s="68">
        <f t="shared" si="4"/>
        <v>1.9169329073482428</v>
      </c>
      <c r="N18" s="65">
        <f t="shared" si="5"/>
        <v>2.8753993610223643</v>
      </c>
      <c r="P18" s="41">
        <f t="shared" si="6"/>
        <v>-1.9169329073482428</v>
      </c>
      <c r="Q18" s="41" t="e">
        <f t="shared" si="7"/>
        <v>#DIV/0!</v>
      </c>
    </row>
    <row r="19" spans="7:17" ht="160.05000000000001" customHeight="1" x14ac:dyDescent="0.25">
      <c r="G19" s="52">
        <f t="shared" si="0"/>
        <v>0</v>
      </c>
      <c r="H19" s="50">
        <v>3</v>
      </c>
      <c r="I19" s="52">
        <f t="shared" si="1"/>
        <v>3</v>
      </c>
      <c r="J19" s="64">
        <f t="shared" si="2"/>
        <v>1.9169329073482428</v>
      </c>
      <c r="L19" s="64">
        <f t="shared" si="3"/>
        <v>0</v>
      </c>
      <c r="M19" s="68">
        <f t="shared" si="4"/>
        <v>1.9169329073482428</v>
      </c>
      <c r="N19" s="65">
        <f t="shared" si="5"/>
        <v>2.8753993610223643</v>
      </c>
      <c r="P19" s="41">
        <f t="shared" si="6"/>
        <v>-1.9169329073482428</v>
      </c>
      <c r="Q19" s="41" t="e">
        <f t="shared" si="7"/>
        <v>#DIV/0!</v>
      </c>
    </row>
    <row r="20" spans="7:17" ht="160.05000000000001" customHeight="1" x14ac:dyDescent="0.25">
      <c r="G20" s="52">
        <f t="shared" si="0"/>
        <v>0</v>
      </c>
      <c r="H20" s="52">
        <v>3</v>
      </c>
      <c r="I20" s="52">
        <f t="shared" si="1"/>
        <v>3</v>
      </c>
      <c r="J20" s="64">
        <f t="shared" si="2"/>
        <v>1.9169329073482428</v>
      </c>
      <c r="L20" s="64">
        <f t="shared" si="3"/>
        <v>0</v>
      </c>
      <c r="M20" s="68">
        <f t="shared" si="4"/>
        <v>1.9169329073482428</v>
      </c>
      <c r="N20" s="65">
        <f t="shared" si="5"/>
        <v>2.8753993610223643</v>
      </c>
      <c r="P20" s="41">
        <f t="shared" si="6"/>
        <v>-1.9169329073482428</v>
      </c>
      <c r="Q20" s="41" t="e">
        <f t="shared" si="7"/>
        <v>#DIV/0!</v>
      </c>
    </row>
    <row r="21" spans="7:17" ht="160.05000000000001" customHeight="1" x14ac:dyDescent="0.25">
      <c r="G21" s="52">
        <f t="shared" si="0"/>
        <v>0</v>
      </c>
      <c r="H21" s="50">
        <v>3</v>
      </c>
      <c r="I21" s="52">
        <f t="shared" si="1"/>
        <v>3</v>
      </c>
      <c r="J21" s="64">
        <f t="shared" si="2"/>
        <v>1.9169329073482428</v>
      </c>
      <c r="L21" s="64">
        <f t="shared" si="3"/>
        <v>0</v>
      </c>
      <c r="M21" s="68">
        <f t="shared" si="4"/>
        <v>1.9169329073482428</v>
      </c>
      <c r="N21" s="65">
        <f t="shared" si="5"/>
        <v>2.8753993610223643</v>
      </c>
      <c r="P21" s="41">
        <f t="shared" si="6"/>
        <v>-1.9169329073482428</v>
      </c>
      <c r="Q21" s="41" t="e">
        <f t="shared" si="7"/>
        <v>#DIV/0!</v>
      </c>
    </row>
    <row r="22" spans="7:17" ht="160.05000000000001" customHeight="1" x14ac:dyDescent="0.25">
      <c r="G22" s="52">
        <f t="shared" si="0"/>
        <v>0</v>
      </c>
      <c r="H22" s="52">
        <v>3</v>
      </c>
      <c r="I22" s="52">
        <f t="shared" si="1"/>
        <v>3</v>
      </c>
      <c r="J22" s="64">
        <f t="shared" si="2"/>
        <v>1.9169329073482428</v>
      </c>
      <c r="L22" s="64">
        <f t="shared" si="3"/>
        <v>0</v>
      </c>
      <c r="M22" s="68">
        <f t="shared" si="4"/>
        <v>1.9169329073482428</v>
      </c>
      <c r="N22" s="65">
        <f t="shared" si="5"/>
        <v>2.8753993610223643</v>
      </c>
      <c r="P22" s="41">
        <f t="shared" si="6"/>
        <v>-1.9169329073482428</v>
      </c>
      <c r="Q22" s="41" t="e">
        <f t="shared" si="7"/>
        <v>#DIV/0!</v>
      </c>
    </row>
    <row r="23" spans="7:17" ht="160.05000000000001" customHeight="1" x14ac:dyDescent="0.25">
      <c r="G23" s="52">
        <f t="shared" si="0"/>
        <v>0</v>
      </c>
      <c r="H23" s="50">
        <v>3</v>
      </c>
      <c r="I23" s="52">
        <f t="shared" si="1"/>
        <v>3</v>
      </c>
      <c r="J23" s="64">
        <f t="shared" si="2"/>
        <v>1.9169329073482428</v>
      </c>
      <c r="L23" s="64">
        <f t="shared" si="3"/>
        <v>0</v>
      </c>
      <c r="M23" s="68">
        <f t="shared" si="4"/>
        <v>1.9169329073482428</v>
      </c>
      <c r="N23" s="65">
        <f t="shared" si="5"/>
        <v>2.8753993610223643</v>
      </c>
      <c r="P23" s="41">
        <f t="shared" si="6"/>
        <v>-1.9169329073482428</v>
      </c>
      <c r="Q23" s="41" t="e">
        <f t="shared" si="7"/>
        <v>#DIV/0!</v>
      </c>
    </row>
    <row r="24" spans="7:17" ht="160.05000000000001" customHeight="1" x14ac:dyDescent="0.25">
      <c r="G24" s="52">
        <f t="shared" si="0"/>
        <v>0</v>
      </c>
      <c r="H24" s="52">
        <v>3</v>
      </c>
      <c r="I24" s="52">
        <f t="shared" si="1"/>
        <v>3</v>
      </c>
      <c r="J24" s="64">
        <f t="shared" si="2"/>
        <v>1.9169329073482428</v>
      </c>
      <c r="L24" s="64">
        <f t="shared" si="3"/>
        <v>0</v>
      </c>
      <c r="M24" s="68">
        <f t="shared" si="4"/>
        <v>1.9169329073482428</v>
      </c>
      <c r="N24" s="65">
        <f t="shared" si="5"/>
        <v>2.8753993610223643</v>
      </c>
      <c r="P24" s="41">
        <f t="shared" si="6"/>
        <v>-1.9169329073482428</v>
      </c>
      <c r="Q24" s="41" t="e">
        <f t="shared" si="7"/>
        <v>#DIV/0!</v>
      </c>
    </row>
    <row r="25" spans="7:17" ht="160.05000000000001" customHeight="1" x14ac:dyDescent="0.25">
      <c r="G25" s="52">
        <f t="shared" si="0"/>
        <v>0</v>
      </c>
      <c r="H25" s="50">
        <v>3</v>
      </c>
      <c r="I25" s="52">
        <f t="shared" si="1"/>
        <v>3</v>
      </c>
      <c r="J25" s="64">
        <f t="shared" si="2"/>
        <v>1.9169329073482428</v>
      </c>
      <c r="L25" s="64">
        <f t="shared" si="3"/>
        <v>0</v>
      </c>
      <c r="M25" s="68">
        <f t="shared" si="4"/>
        <v>1.9169329073482428</v>
      </c>
      <c r="N25" s="65">
        <f t="shared" si="5"/>
        <v>2.8753993610223643</v>
      </c>
      <c r="P25" s="41">
        <f t="shared" si="6"/>
        <v>-1.9169329073482428</v>
      </c>
      <c r="Q25" s="41" t="e">
        <f t="shared" si="7"/>
        <v>#DIV/0!</v>
      </c>
    </row>
    <row r="26" spans="7:17" ht="160.05000000000001" customHeight="1" x14ac:dyDescent="0.25">
      <c r="G26" s="52">
        <f t="shared" si="0"/>
        <v>0</v>
      </c>
      <c r="H26" s="52">
        <v>3</v>
      </c>
      <c r="I26" s="52">
        <f t="shared" si="1"/>
        <v>3</v>
      </c>
      <c r="J26" s="64">
        <f t="shared" si="2"/>
        <v>1.9169329073482428</v>
      </c>
      <c r="L26" s="64">
        <f t="shared" si="3"/>
        <v>0</v>
      </c>
      <c r="M26" s="68">
        <f t="shared" si="4"/>
        <v>1.9169329073482428</v>
      </c>
      <c r="N26" s="65">
        <f t="shared" si="5"/>
        <v>2.8753993610223643</v>
      </c>
      <c r="P26" s="41">
        <f t="shared" si="6"/>
        <v>-1.9169329073482428</v>
      </c>
      <c r="Q26" s="41" t="e">
        <f t="shared" si="7"/>
        <v>#DIV/0!</v>
      </c>
    </row>
    <row r="27" spans="7:17" ht="160.05000000000001" customHeight="1" x14ac:dyDescent="0.25">
      <c r="G27" s="52">
        <f t="shared" si="0"/>
        <v>0</v>
      </c>
      <c r="H27" s="50">
        <v>3</v>
      </c>
      <c r="I27" s="52">
        <f t="shared" si="1"/>
        <v>3</v>
      </c>
      <c r="J27" s="64">
        <f t="shared" si="2"/>
        <v>1.9169329073482428</v>
      </c>
      <c r="L27" s="64">
        <f t="shared" si="3"/>
        <v>0</v>
      </c>
      <c r="M27" s="68">
        <f t="shared" si="4"/>
        <v>1.9169329073482428</v>
      </c>
      <c r="N27" s="65">
        <f t="shared" si="5"/>
        <v>2.8753993610223643</v>
      </c>
      <c r="P27" s="41">
        <f t="shared" si="6"/>
        <v>-1.9169329073482428</v>
      </c>
      <c r="Q27" s="41" t="e">
        <f t="shared" si="7"/>
        <v>#DIV/0!</v>
      </c>
    </row>
    <row r="28" spans="7:17" ht="160.05000000000001" customHeight="1" x14ac:dyDescent="0.25">
      <c r="G28" s="52">
        <f t="shared" si="0"/>
        <v>0</v>
      </c>
      <c r="H28" s="52">
        <v>3</v>
      </c>
      <c r="I28" s="52">
        <f t="shared" si="1"/>
        <v>3</v>
      </c>
      <c r="J28" s="64">
        <f t="shared" si="2"/>
        <v>1.9169329073482428</v>
      </c>
      <c r="L28" s="64">
        <f t="shared" si="3"/>
        <v>0</v>
      </c>
      <c r="M28" s="68">
        <f t="shared" si="4"/>
        <v>1.9169329073482428</v>
      </c>
      <c r="N28" s="65">
        <f t="shared" si="5"/>
        <v>2.8753993610223643</v>
      </c>
      <c r="P28" s="41">
        <f t="shared" si="6"/>
        <v>-1.9169329073482428</v>
      </c>
      <c r="Q28" s="41" t="e">
        <f t="shared" si="7"/>
        <v>#DIV/0!</v>
      </c>
    </row>
    <row r="29" spans="7:17" ht="160.05000000000001" customHeight="1" x14ac:dyDescent="0.25">
      <c r="G29" s="52">
        <f t="shared" si="0"/>
        <v>0</v>
      </c>
      <c r="H29" s="50">
        <v>3</v>
      </c>
      <c r="I29" s="52">
        <f t="shared" si="1"/>
        <v>3</v>
      </c>
      <c r="J29" s="64">
        <f t="shared" si="2"/>
        <v>1.9169329073482428</v>
      </c>
      <c r="L29" s="64">
        <f t="shared" si="3"/>
        <v>0</v>
      </c>
      <c r="M29" s="68">
        <f t="shared" si="4"/>
        <v>1.9169329073482428</v>
      </c>
      <c r="N29" s="65">
        <f t="shared" si="5"/>
        <v>2.8753993610223643</v>
      </c>
      <c r="P29" s="41">
        <f t="shared" si="6"/>
        <v>-1.9169329073482428</v>
      </c>
      <c r="Q29" s="41" t="e">
        <f t="shared" si="7"/>
        <v>#DIV/0!</v>
      </c>
    </row>
    <row r="30" spans="7:17" ht="160.05000000000001" customHeight="1" x14ac:dyDescent="0.25">
      <c r="G30" s="52">
        <f t="shared" si="0"/>
        <v>0</v>
      </c>
      <c r="H30" s="52">
        <v>3</v>
      </c>
      <c r="I30" s="52">
        <f t="shared" si="1"/>
        <v>3</v>
      </c>
      <c r="J30" s="64">
        <f t="shared" si="2"/>
        <v>1.9169329073482428</v>
      </c>
      <c r="L30" s="64">
        <f t="shared" si="3"/>
        <v>0</v>
      </c>
      <c r="M30" s="68">
        <f t="shared" si="4"/>
        <v>1.9169329073482428</v>
      </c>
      <c r="N30" s="65">
        <f t="shared" si="5"/>
        <v>2.8753993610223643</v>
      </c>
      <c r="P30" s="41">
        <f t="shared" si="6"/>
        <v>-1.9169329073482428</v>
      </c>
      <c r="Q30" s="41" t="e">
        <f t="shared" si="7"/>
        <v>#DIV/0!</v>
      </c>
    </row>
    <row r="31" spans="7:17" ht="160.05000000000001" customHeight="1" x14ac:dyDescent="0.25">
      <c r="G31" s="52">
        <f t="shared" si="0"/>
        <v>0</v>
      </c>
      <c r="H31" s="50">
        <v>3</v>
      </c>
      <c r="I31" s="52">
        <f t="shared" si="1"/>
        <v>3</v>
      </c>
      <c r="J31" s="64">
        <f t="shared" si="2"/>
        <v>1.9169329073482428</v>
      </c>
      <c r="L31" s="64">
        <f t="shared" si="3"/>
        <v>0</v>
      </c>
      <c r="M31" s="68">
        <f t="shared" si="4"/>
        <v>1.9169329073482428</v>
      </c>
      <c r="N31" s="65">
        <f t="shared" si="5"/>
        <v>2.8753993610223643</v>
      </c>
      <c r="P31" s="41">
        <f t="shared" si="6"/>
        <v>-1.9169329073482428</v>
      </c>
      <c r="Q31" s="41" t="e">
        <f t="shared" si="7"/>
        <v>#DIV/0!</v>
      </c>
    </row>
    <row r="32" spans="7:17" ht="160.05000000000001" customHeight="1" x14ac:dyDescent="0.25">
      <c r="G32" s="52">
        <f t="shared" si="0"/>
        <v>0</v>
      </c>
      <c r="H32" s="52">
        <v>3</v>
      </c>
      <c r="I32" s="52">
        <f t="shared" si="1"/>
        <v>3</v>
      </c>
      <c r="J32" s="64">
        <f t="shared" si="2"/>
        <v>1.9169329073482428</v>
      </c>
      <c r="L32" s="64">
        <f t="shared" si="3"/>
        <v>0</v>
      </c>
      <c r="M32" s="68">
        <f t="shared" si="4"/>
        <v>1.9169329073482428</v>
      </c>
      <c r="N32" s="65">
        <f t="shared" si="5"/>
        <v>2.8753993610223643</v>
      </c>
      <c r="P32" s="41">
        <f t="shared" si="6"/>
        <v>-1.9169329073482428</v>
      </c>
      <c r="Q32" s="41" t="e">
        <f t="shared" si="7"/>
        <v>#DIV/0!</v>
      </c>
    </row>
    <row r="33" spans="7:17" ht="160.05000000000001" customHeight="1" x14ac:dyDescent="0.25">
      <c r="G33" s="52">
        <f t="shared" si="0"/>
        <v>0</v>
      </c>
      <c r="H33" s="50">
        <v>3</v>
      </c>
      <c r="I33" s="52">
        <f t="shared" si="1"/>
        <v>3</v>
      </c>
      <c r="J33" s="64">
        <f t="shared" si="2"/>
        <v>1.9169329073482428</v>
      </c>
      <c r="L33" s="64">
        <f t="shared" si="3"/>
        <v>0</v>
      </c>
      <c r="M33" s="68">
        <f t="shared" si="4"/>
        <v>1.9169329073482428</v>
      </c>
      <c r="N33" s="65">
        <f t="shared" si="5"/>
        <v>2.8753993610223643</v>
      </c>
      <c r="P33" s="41">
        <f t="shared" si="6"/>
        <v>-1.9169329073482428</v>
      </c>
      <c r="Q33" s="41" t="e">
        <f t="shared" si="7"/>
        <v>#DIV/0!</v>
      </c>
    </row>
    <row r="34" spans="7:17" ht="160.05000000000001" customHeight="1" x14ac:dyDescent="0.25">
      <c r="G34" s="52">
        <f t="shared" si="0"/>
        <v>0</v>
      </c>
      <c r="H34" s="52">
        <v>3</v>
      </c>
      <c r="I34" s="52">
        <f t="shared" si="1"/>
        <v>3</v>
      </c>
      <c r="J34" s="64">
        <f t="shared" si="2"/>
        <v>1.9169329073482428</v>
      </c>
      <c r="L34" s="64">
        <f t="shared" si="3"/>
        <v>0</v>
      </c>
      <c r="M34" s="68">
        <f t="shared" si="4"/>
        <v>1.9169329073482428</v>
      </c>
      <c r="N34" s="65">
        <f t="shared" si="5"/>
        <v>2.8753993610223643</v>
      </c>
      <c r="P34" s="41">
        <f t="shared" si="6"/>
        <v>-1.9169329073482428</v>
      </c>
      <c r="Q34" s="41" t="e">
        <f t="shared" si="7"/>
        <v>#DIV/0!</v>
      </c>
    </row>
    <row r="35" spans="7:17" ht="160.05000000000001" customHeight="1" x14ac:dyDescent="0.25">
      <c r="G35" s="52">
        <f t="shared" si="0"/>
        <v>0</v>
      </c>
      <c r="H35" s="50">
        <v>3</v>
      </c>
      <c r="I35" s="52">
        <f t="shared" si="1"/>
        <v>3</v>
      </c>
      <c r="J35" s="64">
        <f t="shared" si="2"/>
        <v>1.9169329073482428</v>
      </c>
      <c r="L35" s="64">
        <f t="shared" si="3"/>
        <v>0</v>
      </c>
      <c r="M35" s="68">
        <f t="shared" si="4"/>
        <v>1.9169329073482428</v>
      </c>
      <c r="N35" s="65">
        <f t="shared" si="5"/>
        <v>2.8753993610223643</v>
      </c>
      <c r="P35" s="41">
        <f t="shared" si="6"/>
        <v>-1.9169329073482428</v>
      </c>
      <c r="Q35" s="41" t="e">
        <f t="shared" si="7"/>
        <v>#DIV/0!</v>
      </c>
    </row>
    <row r="36" spans="7:17" ht="160.05000000000001" customHeight="1" x14ac:dyDescent="0.25">
      <c r="G36" s="52">
        <f t="shared" si="0"/>
        <v>0</v>
      </c>
      <c r="H36" s="52">
        <v>3</v>
      </c>
      <c r="I36" s="52">
        <f t="shared" si="1"/>
        <v>3</v>
      </c>
      <c r="J36" s="64">
        <f t="shared" si="2"/>
        <v>1.9169329073482428</v>
      </c>
      <c r="L36" s="64">
        <f t="shared" si="3"/>
        <v>0</v>
      </c>
      <c r="M36" s="68">
        <f t="shared" si="4"/>
        <v>1.9169329073482428</v>
      </c>
      <c r="N36" s="65">
        <f t="shared" si="5"/>
        <v>2.8753993610223643</v>
      </c>
      <c r="P36" s="41">
        <f t="shared" si="6"/>
        <v>-1.9169329073482428</v>
      </c>
      <c r="Q36" s="41" t="e">
        <f t="shared" si="7"/>
        <v>#DIV/0!</v>
      </c>
    </row>
    <row r="37" spans="7:17" ht="160.05000000000001" customHeight="1" x14ac:dyDescent="0.25">
      <c r="G37" s="52">
        <f t="shared" si="0"/>
        <v>0</v>
      </c>
      <c r="H37" s="50">
        <v>3</v>
      </c>
      <c r="I37" s="52">
        <f t="shared" si="1"/>
        <v>3</v>
      </c>
      <c r="J37" s="64">
        <f t="shared" si="2"/>
        <v>1.9169329073482428</v>
      </c>
      <c r="L37" s="64">
        <f t="shared" si="3"/>
        <v>0</v>
      </c>
      <c r="M37" s="68">
        <f t="shared" si="4"/>
        <v>1.9169329073482428</v>
      </c>
      <c r="N37" s="65">
        <f t="shared" si="5"/>
        <v>2.8753993610223643</v>
      </c>
      <c r="P37" s="41">
        <f t="shared" si="6"/>
        <v>-1.9169329073482428</v>
      </c>
      <c r="Q37" s="41" t="e">
        <f t="shared" si="7"/>
        <v>#DIV/0!</v>
      </c>
    </row>
    <row r="38" spans="7:17" ht="160.05000000000001" customHeight="1" x14ac:dyDescent="0.25">
      <c r="G38" s="52">
        <f t="shared" si="0"/>
        <v>0</v>
      </c>
      <c r="H38" s="52">
        <v>3</v>
      </c>
      <c r="I38" s="52">
        <f t="shared" si="1"/>
        <v>3</v>
      </c>
      <c r="J38" s="64">
        <f t="shared" si="2"/>
        <v>1.9169329073482428</v>
      </c>
      <c r="L38" s="64">
        <f t="shared" si="3"/>
        <v>0</v>
      </c>
      <c r="M38" s="68">
        <f t="shared" si="4"/>
        <v>1.9169329073482428</v>
      </c>
      <c r="N38" s="65">
        <f t="shared" si="5"/>
        <v>2.8753993610223643</v>
      </c>
      <c r="P38" s="41">
        <f t="shared" si="6"/>
        <v>-1.9169329073482428</v>
      </c>
      <c r="Q38" s="41" t="e">
        <f t="shared" si="7"/>
        <v>#DIV/0!</v>
      </c>
    </row>
    <row r="39" spans="7:17" ht="160.05000000000001" customHeight="1" x14ac:dyDescent="0.25">
      <c r="G39" s="52">
        <f t="shared" si="0"/>
        <v>0</v>
      </c>
      <c r="H39" s="50">
        <v>3</v>
      </c>
      <c r="I39" s="52">
        <f t="shared" si="1"/>
        <v>3</v>
      </c>
      <c r="J39" s="64">
        <f t="shared" si="2"/>
        <v>1.9169329073482428</v>
      </c>
      <c r="L39" s="64">
        <f t="shared" si="3"/>
        <v>0</v>
      </c>
      <c r="M39" s="68">
        <f t="shared" si="4"/>
        <v>1.9169329073482428</v>
      </c>
      <c r="N39" s="65">
        <f t="shared" si="5"/>
        <v>2.8753993610223643</v>
      </c>
      <c r="P39" s="41">
        <f t="shared" si="6"/>
        <v>-1.9169329073482428</v>
      </c>
      <c r="Q39" s="41" t="e">
        <f t="shared" si="7"/>
        <v>#DIV/0!</v>
      </c>
    </row>
    <row r="40" spans="7:17" ht="160.05000000000001" customHeight="1" x14ac:dyDescent="0.25">
      <c r="G40" s="52">
        <f t="shared" si="0"/>
        <v>0</v>
      </c>
      <c r="H40" s="52">
        <v>3</v>
      </c>
      <c r="I40" s="52">
        <f t="shared" si="1"/>
        <v>3</v>
      </c>
      <c r="J40" s="64">
        <f t="shared" si="2"/>
        <v>1.9169329073482428</v>
      </c>
      <c r="L40" s="64">
        <f t="shared" si="3"/>
        <v>0</v>
      </c>
      <c r="M40" s="68">
        <f t="shared" si="4"/>
        <v>1.9169329073482428</v>
      </c>
      <c r="N40" s="65">
        <f t="shared" si="5"/>
        <v>2.8753993610223643</v>
      </c>
      <c r="P40" s="41">
        <f t="shared" si="6"/>
        <v>-1.9169329073482428</v>
      </c>
      <c r="Q40" s="41" t="e">
        <f t="shared" si="7"/>
        <v>#DIV/0!</v>
      </c>
    </row>
    <row r="41" spans="7:17" ht="160.05000000000001" customHeight="1" x14ac:dyDescent="0.25">
      <c r="G41" s="52">
        <f t="shared" si="0"/>
        <v>0</v>
      </c>
      <c r="H41" s="50">
        <v>3</v>
      </c>
      <c r="I41" s="52">
        <f t="shared" si="1"/>
        <v>3</v>
      </c>
      <c r="J41" s="64">
        <f t="shared" si="2"/>
        <v>1.9169329073482428</v>
      </c>
      <c r="L41" s="64">
        <f t="shared" si="3"/>
        <v>0</v>
      </c>
      <c r="M41" s="68">
        <f t="shared" si="4"/>
        <v>1.9169329073482428</v>
      </c>
      <c r="N41" s="65">
        <f t="shared" si="5"/>
        <v>2.8753993610223643</v>
      </c>
      <c r="P41" s="41">
        <f t="shared" si="6"/>
        <v>-1.9169329073482428</v>
      </c>
      <c r="Q41" s="41" t="e">
        <f t="shared" si="7"/>
        <v>#DIV/0!</v>
      </c>
    </row>
    <row r="42" spans="7:17" ht="160.05000000000001" customHeight="1" x14ac:dyDescent="0.25">
      <c r="G42" s="52">
        <f t="shared" si="0"/>
        <v>0</v>
      </c>
      <c r="H42" s="52">
        <v>3</v>
      </c>
      <c r="I42" s="52">
        <f t="shared" si="1"/>
        <v>3</v>
      </c>
      <c r="J42" s="64">
        <f t="shared" si="2"/>
        <v>1.9169329073482428</v>
      </c>
      <c r="L42" s="64">
        <f t="shared" si="3"/>
        <v>0</v>
      </c>
      <c r="M42" s="68">
        <f t="shared" si="4"/>
        <v>1.9169329073482428</v>
      </c>
      <c r="N42" s="65">
        <f t="shared" si="5"/>
        <v>2.8753993610223643</v>
      </c>
      <c r="P42" s="41">
        <f t="shared" si="6"/>
        <v>-1.9169329073482428</v>
      </c>
      <c r="Q42" s="41" t="e">
        <f t="shared" si="7"/>
        <v>#DIV/0!</v>
      </c>
    </row>
    <row r="43" spans="7:17" ht="160.05000000000001" customHeight="1" x14ac:dyDescent="0.25">
      <c r="G43" s="52">
        <f t="shared" si="0"/>
        <v>0</v>
      </c>
      <c r="H43" s="50">
        <v>3</v>
      </c>
      <c r="I43" s="52">
        <f t="shared" si="1"/>
        <v>3</v>
      </c>
      <c r="J43" s="64">
        <f t="shared" si="2"/>
        <v>1.9169329073482428</v>
      </c>
      <c r="L43" s="64">
        <f t="shared" si="3"/>
        <v>0</v>
      </c>
      <c r="M43" s="68">
        <f t="shared" si="4"/>
        <v>1.9169329073482428</v>
      </c>
      <c r="N43" s="65">
        <f t="shared" si="5"/>
        <v>2.8753993610223643</v>
      </c>
      <c r="P43" s="41">
        <f t="shared" si="6"/>
        <v>-1.9169329073482428</v>
      </c>
      <c r="Q43" s="41" t="e">
        <f t="shared" si="7"/>
        <v>#DIV/0!</v>
      </c>
    </row>
    <row r="44" spans="7:17" ht="160.05000000000001" customHeight="1" x14ac:dyDescent="0.25">
      <c r="G44" s="52">
        <f t="shared" si="0"/>
        <v>0</v>
      </c>
      <c r="H44" s="52">
        <v>3</v>
      </c>
      <c r="I44" s="52">
        <f t="shared" si="1"/>
        <v>3</v>
      </c>
      <c r="J44" s="64">
        <f t="shared" si="2"/>
        <v>1.9169329073482428</v>
      </c>
      <c r="L44" s="64">
        <f t="shared" si="3"/>
        <v>0</v>
      </c>
      <c r="M44" s="68">
        <f t="shared" si="4"/>
        <v>1.9169329073482428</v>
      </c>
      <c r="N44" s="65">
        <f t="shared" si="5"/>
        <v>2.8753993610223643</v>
      </c>
      <c r="P44" s="41">
        <f t="shared" si="6"/>
        <v>-1.9169329073482428</v>
      </c>
      <c r="Q44" s="41" t="e">
        <f t="shared" si="7"/>
        <v>#DIV/0!</v>
      </c>
    </row>
    <row r="45" spans="7:17" ht="160.05000000000001" customHeight="1" x14ac:dyDescent="0.25">
      <c r="G45" s="52">
        <f t="shared" si="0"/>
        <v>0</v>
      </c>
      <c r="H45" s="50">
        <v>3</v>
      </c>
      <c r="I45" s="52">
        <f t="shared" si="1"/>
        <v>3</v>
      </c>
      <c r="J45" s="64">
        <f t="shared" si="2"/>
        <v>1.9169329073482428</v>
      </c>
      <c r="L45" s="64">
        <f t="shared" si="3"/>
        <v>0</v>
      </c>
      <c r="M45" s="68">
        <f t="shared" si="4"/>
        <v>1.9169329073482428</v>
      </c>
      <c r="N45" s="65">
        <f t="shared" si="5"/>
        <v>2.8753993610223643</v>
      </c>
      <c r="P45" s="41">
        <f t="shared" si="6"/>
        <v>-1.9169329073482428</v>
      </c>
      <c r="Q45" s="41" t="e">
        <f t="shared" si="7"/>
        <v>#DIV/0!</v>
      </c>
    </row>
    <row r="46" spans="7:17" ht="160.05000000000001" customHeight="1" x14ac:dyDescent="0.25">
      <c r="G46" s="52">
        <f t="shared" si="0"/>
        <v>0</v>
      </c>
      <c r="H46" s="52">
        <v>3</v>
      </c>
      <c r="I46" s="52">
        <f t="shared" si="1"/>
        <v>3</v>
      </c>
      <c r="J46" s="64">
        <f t="shared" si="2"/>
        <v>1.9169329073482428</v>
      </c>
      <c r="L46" s="64">
        <f t="shared" si="3"/>
        <v>0</v>
      </c>
      <c r="M46" s="68">
        <f t="shared" si="4"/>
        <v>1.9169329073482428</v>
      </c>
      <c r="N46" s="65">
        <f t="shared" si="5"/>
        <v>2.8753993610223643</v>
      </c>
      <c r="P46" s="41">
        <f t="shared" si="6"/>
        <v>-1.9169329073482428</v>
      </c>
      <c r="Q46" s="41" t="e">
        <f t="shared" si="7"/>
        <v>#DIV/0!</v>
      </c>
    </row>
    <row r="47" spans="7:17" ht="160.05000000000001" customHeight="1" x14ac:dyDescent="0.25">
      <c r="G47" s="52">
        <f t="shared" si="0"/>
        <v>0</v>
      </c>
      <c r="H47" s="50">
        <v>3</v>
      </c>
      <c r="I47" s="52">
        <f t="shared" si="1"/>
        <v>3</v>
      </c>
      <c r="J47" s="64">
        <f t="shared" si="2"/>
        <v>1.9169329073482428</v>
      </c>
      <c r="L47" s="64">
        <f t="shared" si="3"/>
        <v>0</v>
      </c>
      <c r="M47" s="68">
        <f t="shared" si="4"/>
        <v>1.9169329073482428</v>
      </c>
      <c r="N47" s="65">
        <f t="shared" si="5"/>
        <v>2.8753993610223643</v>
      </c>
      <c r="P47" s="41">
        <f t="shared" si="6"/>
        <v>-1.9169329073482428</v>
      </c>
      <c r="Q47" s="41" t="e">
        <f t="shared" si="7"/>
        <v>#DIV/0!</v>
      </c>
    </row>
    <row r="48" spans="7:17" ht="160.05000000000001" customHeight="1" x14ac:dyDescent="0.25">
      <c r="G48" s="52">
        <f t="shared" si="0"/>
        <v>0</v>
      </c>
      <c r="H48" s="52">
        <v>3</v>
      </c>
      <c r="I48" s="52">
        <f t="shared" si="1"/>
        <v>3</v>
      </c>
      <c r="J48" s="64">
        <f t="shared" si="2"/>
        <v>1.9169329073482428</v>
      </c>
      <c r="L48" s="64">
        <f t="shared" si="3"/>
        <v>0</v>
      </c>
      <c r="M48" s="68">
        <f t="shared" si="4"/>
        <v>1.9169329073482428</v>
      </c>
      <c r="N48" s="65">
        <f t="shared" si="5"/>
        <v>2.8753993610223643</v>
      </c>
      <c r="P48" s="41">
        <f t="shared" si="6"/>
        <v>-1.9169329073482428</v>
      </c>
      <c r="Q48" s="41" t="e">
        <f t="shared" si="7"/>
        <v>#DIV/0!</v>
      </c>
    </row>
    <row r="49" spans="7:17" ht="160.05000000000001" customHeight="1" x14ac:dyDescent="0.25">
      <c r="G49" s="52">
        <f t="shared" si="0"/>
        <v>0</v>
      </c>
      <c r="H49" s="50">
        <v>3</v>
      </c>
      <c r="I49" s="52">
        <f t="shared" si="1"/>
        <v>3</v>
      </c>
      <c r="J49" s="64">
        <f t="shared" si="2"/>
        <v>1.9169329073482428</v>
      </c>
      <c r="L49" s="64">
        <f t="shared" si="3"/>
        <v>0</v>
      </c>
      <c r="M49" s="68">
        <f t="shared" si="4"/>
        <v>1.9169329073482428</v>
      </c>
      <c r="N49" s="65">
        <f t="shared" si="5"/>
        <v>2.8753993610223643</v>
      </c>
      <c r="P49" s="41">
        <f t="shared" si="6"/>
        <v>-1.9169329073482428</v>
      </c>
      <c r="Q49" s="41" t="e">
        <f t="shared" si="7"/>
        <v>#DIV/0!</v>
      </c>
    </row>
    <row r="50" spans="7:17" ht="160.05000000000001" customHeight="1" x14ac:dyDescent="0.25">
      <c r="G50" s="52">
        <f t="shared" si="0"/>
        <v>0</v>
      </c>
      <c r="H50" s="52">
        <v>3</v>
      </c>
      <c r="I50" s="52">
        <f t="shared" si="1"/>
        <v>3</v>
      </c>
      <c r="J50" s="64">
        <f t="shared" si="2"/>
        <v>1.9169329073482428</v>
      </c>
      <c r="L50" s="64">
        <f t="shared" si="3"/>
        <v>0</v>
      </c>
      <c r="M50" s="68">
        <f t="shared" si="4"/>
        <v>1.9169329073482428</v>
      </c>
      <c r="N50" s="65">
        <f t="shared" si="5"/>
        <v>2.8753993610223643</v>
      </c>
      <c r="P50" s="41">
        <f t="shared" si="6"/>
        <v>-1.9169329073482428</v>
      </c>
      <c r="Q50" s="41" t="e">
        <f t="shared" si="7"/>
        <v>#DIV/0!</v>
      </c>
    </row>
    <row r="51" spans="7:17" ht="160.05000000000001" customHeight="1" x14ac:dyDescent="0.25">
      <c r="G51" s="52">
        <f t="shared" si="0"/>
        <v>0</v>
      </c>
      <c r="H51" s="50">
        <v>3</v>
      </c>
      <c r="I51" s="52">
        <f t="shared" si="1"/>
        <v>3</v>
      </c>
      <c r="J51" s="64">
        <f t="shared" si="2"/>
        <v>1.9169329073482428</v>
      </c>
      <c r="L51" s="64">
        <f t="shared" si="3"/>
        <v>0</v>
      </c>
      <c r="M51" s="68">
        <f t="shared" si="4"/>
        <v>1.9169329073482428</v>
      </c>
      <c r="N51" s="65">
        <f t="shared" si="5"/>
        <v>2.8753993610223643</v>
      </c>
      <c r="P51" s="41">
        <f t="shared" si="6"/>
        <v>-1.9169329073482428</v>
      </c>
      <c r="Q51" s="41" t="e">
        <f t="shared" si="7"/>
        <v>#DIV/0!</v>
      </c>
    </row>
    <row r="52" spans="7:17" ht="160.05000000000001" customHeight="1" x14ac:dyDescent="0.25">
      <c r="G52" s="52">
        <f t="shared" si="0"/>
        <v>0</v>
      </c>
      <c r="H52" s="52">
        <v>3</v>
      </c>
      <c r="I52" s="52">
        <f t="shared" si="1"/>
        <v>3</v>
      </c>
      <c r="J52" s="64">
        <f t="shared" si="2"/>
        <v>1.9169329073482428</v>
      </c>
      <c r="L52" s="64">
        <f t="shared" si="3"/>
        <v>0</v>
      </c>
      <c r="M52" s="68">
        <f t="shared" si="4"/>
        <v>1.9169329073482428</v>
      </c>
      <c r="N52" s="65">
        <f t="shared" si="5"/>
        <v>2.8753993610223643</v>
      </c>
      <c r="P52" s="41">
        <f t="shared" si="6"/>
        <v>-1.9169329073482428</v>
      </c>
      <c r="Q52" s="41" t="e">
        <f t="shared" si="7"/>
        <v>#DIV/0!</v>
      </c>
    </row>
    <row r="53" spans="7:17" ht="160.05000000000001" customHeight="1" x14ac:dyDescent="0.25">
      <c r="G53" s="52">
        <f t="shared" si="0"/>
        <v>0</v>
      </c>
      <c r="H53" s="50">
        <v>3</v>
      </c>
      <c r="I53" s="52">
        <f t="shared" si="1"/>
        <v>3</v>
      </c>
      <c r="J53" s="64">
        <f t="shared" si="2"/>
        <v>1.9169329073482428</v>
      </c>
      <c r="L53" s="64">
        <f t="shared" si="3"/>
        <v>0</v>
      </c>
      <c r="M53" s="68">
        <f t="shared" si="4"/>
        <v>1.9169329073482428</v>
      </c>
      <c r="N53" s="65">
        <f t="shared" si="5"/>
        <v>2.8753993610223643</v>
      </c>
      <c r="P53" s="41">
        <f t="shared" si="6"/>
        <v>-1.9169329073482428</v>
      </c>
      <c r="Q53" s="41" t="e">
        <f t="shared" si="7"/>
        <v>#DIV/0!</v>
      </c>
    </row>
    <row r="54" spans="7:17" ht="160.05000000000001" customHeight="1" x14ac:dyDescent="0.25">
      <c r="G54" s="52">
        <f t="shared" si="0"/>
        <v>0</v>
      </c>
      <c r="H54" s="52">
        <v>3</v>
      </c>
      <c r="I54" s="52">
        <f t="shared" si="1"/>
        <v>3</v>
      </c>
      <c r="J54" s="64">
        <f t="shared" si="2"/>
        <v>1.9169329073482428</v>
      </c>
      <c r="L54" s="64">
        <f t="shared" si="3"/>
        <v>0</v>
      </c>
      <c r="M54" s="68">
        <f t="shared" si="4"/>
        <v>1.9169329073482428</v>
      </c>
      <c r="N54" s="65">
        <f t="shared" si="5"/>
        <v>2.8753993610223643</v>
      </c>
      <c r="P54" s="41">
        <f t="shared" si="6"/>
        <v>-1.9169329073482428</v>
      </c>
      <c r="Q54" s="41" t="e">
        <f t="shared" si="7"/>
        <v>#DIV/0!</v>
      </c>
    </row>
    <row r="55" spans="7:17" ht="160.05000000000001" customHeight="1" x14ac:dyDescent="0.25">
      <c r="G55" s="52">
        <f t="shared" si="0"/>
        <v>0</v>
      </c>
      <c r="H55" s="50">
        <v>3</v>
      </c>
      <c r="I55" s="52">
        <f t="shared" si="1"/>
        <v>3</v>
      </c>
      <c r="J55" s="64">
        <f t="shared" si="2"/>
        <v>1.9169329073482428</v>
      </c>
      <c r="L55" s="64">
        <f t="shared" si="3"/>
        <v>0</v>
      </c>
      <c r="M55" s="68">
        <f t="shared" si="4"/>
        <v>1.9169329073482428</v>
      </c>
      <c r="N55" s="65">
        <f t="shared" si="5"/>
        <v>2.8753993610223643</v>
      </c>
      <c r="P55" s="41">
        <f t="shared" si="6"/>
        <v>-1.9169329073482428</v>
      </c>
      <c r="Q55" s="41" t="e">
        <f t="shared" si="7"/>
        <v>#DIV/0!</v>
      </c>
    </row>
    <row r="56" spans="7:17" ht="160.05000000000001" customHeight="1" x14ac:dyDescent="0.25">
      <c r="G56" s="52">
        <f t="shared" si="0"/>
        <v>0</v>
      </c>
      <c r="H56" s="52">
        <v>3</v>
      </c>
      <c r="I56" s="52">
        <f t="shared" si="1"/>
        <v>3</v>
      </c>
      <c r="J56" s="64">
        <f t="shared" si="2"/>
        <v>1.9169329073482428</v>
      </c>
      <c r="L56" s="64">
        <f t="shared" si="3"/>
        <v>0</v>
      </c>
      <c r="M56" s="68">
        <f t="shared" si="4"/>
        <v>1.9169329073482428</v>
      </c>
      <c r="N56" s="65">
        <f t="shared" si="5"/>
        <v>2.8753993610223643</v>
      </c>
      <c r="P56" s="41">
        <f t="shared" si="6"/>
        <v>-1.9169329073482428</v>
      </c>
      <c r="Q56" s="41" t="e">
        <f t="shared" si="7"/>
        <v>#DIV/0!</v>
      </c>
    </row>
    <row r="57" spans="7:17" ht="160.05000000000001" customHeight="1" x14ac:dyDescent="0.25">
      <c r="G57" s="52">
        <f t="shared" si="0"/>
        <v>0</v>
      </c>
      <c r="H57" s="50">
        <v>3</v>
      </c>
      <c r="I57" s="52">
        <f t="shared" si="1"/>
        <v>3</v>
      </c>
      <c r="J57" s="64">
        <f t="shared" si="2"/>
        <v>1.9169329073482428</v>
      </c>
      <c r="L57" s="64">
        <f t="shared" si="3"/>
        <v>0</v>
      </c>
      <c r="M57" s="68">
        <f t="shared" si="4"/>
        <v>1.9169329073482428</v>
      </c>
      <c r="N57" s="65">
        <f t="shared" si="5"/>
        <v>2.8753993610223643</v>
      </c>
      <c r="P57" s="41">
        <f t="shared" si="6"/>
        <v>-1.9169329073482428</v>
      </c>
      <c r="Q57" s="41" t="e">
        <f t="shared" si="7"/>
        <v>#DIV/0!</v>
      </c>
    </row>
    <row r="58" spans="7:17" ht="160.05000000000001" customHeight="1" x14ac:dyDescent="0.25">
      <c r="G58" s="52">
        <f t="shared" si="0"/>
        <v>0</v>
      </c>
      <c r="H58" s="52">
        <v>3</v>
      </c>
      <c r="I58" s="52">
        <f t="shared" si="1"/>
        <v>3</v>
      </c>
      <c r="J58" s="64">
        <f t="shared" si="2"/>
        <v>1.9169329073482428</v>
      </c>
      <c r="L58" s="64">
        <f t="shared" si="3"/>
        <v>0</v>
      </c>
      <c r="M58" s="68">
        <f t="shared" si="4"/>
        <v>1.9169329073482428</v>
      </c>
      <c r="N58" s="65">
        <f t="shared" si="5"/>
        <v>2.8753993610223643</v>
      </c>
      <c r="P58" s="41">
        <f t="shared" si="6"/>
        <v>-1.9169329073482428</v>
      </c>
      <c r="Q58" s="41" t="e">
        <f t="shared" si="7"/>
        <v>#DIV/0!</v>
      </c>
    </row>
    <row r="59" spans="7:17" ht="160.05000000000001" customHeight="1" x14ac:dyDescent="0.25">
      <c r="G59" s="52">
        <f t="shared" si="0"/>
        <v>0</v>
      </c>
      <c r="H59" s="50">
        <v>3</v>
      </c>
      <c r="I59" s="52">
        <f t="shared" si="1"/>
        <v>3</v>
      </c>
      <c r="J59" s="64">
        <f t="shared" si="2"/>
        <v>1.9169329073482428</v>
      </c>
      <c r="L59" s="64">
        <f t="shared" si="3"/>
        <v>0</v>
      </c>
      <c r="M59" s="68">
        <f t="shared" si="4"/>
        <v>1.9169329073482428</v>
      </c>
      <c r="N59" s="65">
        <f t="shared" si="5"/>
        <v>2.8753993610223643</v>
      </c>
      <c r="P59" s="41">
        <f t="shared" si="6"/>
        <v>-1.9169329073482428</v>
      </c>
      <c r="Q59" s="41" t="e">
        <f t="shared" si="7"/>
        <v>#DIV/0!</v>
      </c>
    </row>
    <row r="60" spans="7:17" ht="160.05000000000001" customHeight="1" x14ac:dyDescent="0.25">
      <c r="G60" s="52">
        <f t="shared" si="0"/>
        <v>0</v>
      </c>
      <c r="H60" s="52">
        <v>3</v>
      </c>
      <c r="I60" s="52">
        <f t="shared" si="1"/>
        <v>3</v>
      </c>
      <c r="J60" s="64">
        <f t="shared" si="2"/>
        <v>1.9169329073482428</v>
      </c>
      <c r="L60" s="64">
        <f t="shared" si="3"/>
        <v>0</v>
      </c>
      <c r="M60" s="68">
        <f t="shared" si="4"/>
        <v>1.9169329073482428</v>
      </c>
      <c r="N60" s="65">
        <f t="shared" si="5"/>
        <v>2.8753993610223643</v>
      </c>
      <c r="P60" s="41">
        <f t="shared" si="6"/>
        <v>-1.9169329073482428</v>
      </c>
      <c r="Q60" s="41" t="e">
        <f t="shared" si="7"/>
        <v>#DIV/0!</v>
      </c>
    </row>
    <row r="61" spans="7:17" ht="160.05000000000001" customHeight="1" x14ac:dyDescent="0.25">
      <c r="G61" s="52">
        <f t="shared" si="0"/>
        <v>0</v>
      </c>
      <c r="H61" s="50">
        <v>3</v>
      </c>
      <c r="I61" s="52">
        <f t="shared" si="1"/>
        <v>3</v>
      </c>
      <c r="J61" s="64">
        <f t="shared" si="2"/>
        <v>1.9169329073482428</v>
      </c>
      <c r="L61" s="64">
        <f t="shared" si="3"/>
        <v>0</v>
      </c>
      <c r="M61" s="68">
        <f t="shared" si="4"/>
        <v>1.9169329073482428</v>
      </c>
      <c r="N61" s="65">
        <f t="shared" si="5"/>
        <v>2.8753993610223643</v>
      </c>
      <c r="P61" s="41">
        <f t="shared" si="6"/>
        <v>-1.9169329073482428</v>
      </c>
      <c r="Q61" s="41" t="e">
        <f t="shared" si="7"/>
        <v>#DIV/0!</v>
      </c>
    </row>
    <row r="62" spans="7:17" ht="160.05000000000001" customHeight="1" x14ac:dyDescent="0.25">
      <c r="G62" s="52">
        <f t="shared" si="0"/>
        <v>0</v>
      </c>
      <c r="H62" s="52">
        <v>3</v>
      </c>
      <c r="I62" s="52">
        <f t="shared" si="1"/>
        <v>3</v>
      </c>
      <c r="J62" s="64">
        <f t="shared" si="2"/>
        <v>1.9169329073482428</v>
      </c>
      <c r="L62" s="64">
        <f t="shared" si="3"/>
        <v>0</v>
      </c>
      <c r="M62" s="68">
        <f t="shared" si="4"/>
        <v>1.9169329073482428</v>
      </c>
      <c r="N62" s="65">
        <f t="shared" si="5"/>
        <v>2.8753993610223643</v>
      </c>
      <c r="P62" s="41">
        <f t="shared" si="6"/>
        <v>-1.9169329073482428</v>
      </c>
      <c r="Q62" s="41" t="e">
        <f t="shared" si="7"/>
        <v>#DIV/0!</v>
      </c>
    </row>
    <row r="63" spans="7:17" ht="160.05000000000001" customHeight="1" x14ac:dyDescent="0.25">
      <c r="G63" s="52">
        <f t="shared" si="0"/>
        <v>0</v>
      </c>
      <c r="H63" s="50">
        <v>3</v>
      </c>
      <c r="I63" s="52">
        <f t="shared" si="1"/>
        <v>3</v>
      </c>
      <c r="J63" s="64">
        <f t="shared" si="2"/>
        <v>1.9169329073482428</v>
      </c>
      <c r="L63" s="64">
        <f t="shared" si="3"/>
        <v>0</v>
      </c>
      <c r="M63" s="68">
        <f t="shared" si="4"/>
        <v>1.9169329073482428</v>
      </c>
      <c r="N63" s="65">
        <f t="shared" si="5"/>
        <v>2.8753993610223643</v>
      </c>
      <c r="P63" s="41">
        <f t="shared" si="6"/>
        <v>-1.9169329073482428</v>
      </c>
      <c r="Q63" s="41" t="e">
        <f t="shared" si="7"/>
        <v>#DIV/0!</v>
      </c>
    </row>
    <row r="64" spans="7:17" ht="160.05000000000001" customHeight="1" x14ac:dyDescent="0.25">
      <c r="G64" s="52">
        <f t="shared" si="0"/>
        <v>0</v>
      </c>
      <c r="H64" s="52">
        <v>3</v>
      </c>
      <c r="I64" s="52">
        <f t="shared" si="1"/>
        <v>3</v>
      </c>
      <c r="J64" s="64">
        <f t="shared" si="2"/>
        <v>1.9169329073482428</v>
      </c>
      <c r="L64" s="64">
        <f t="shared" si="3"/>
        <v>0</v>
      </c>
      <c r="M64" s="68">
        <f t="shared" si="4"/>
        <v>1.9169329073482428</v>
      </c>
      <c r="N64" s="65">
        <f t="shared" si="5"/>
        <v>2.8753993610223643</v>
      </c>
      <c r="P64" s="41">
        <f t="shared" si="6"/>
        <v>-1.9169329073482428</v>
      </c>
      <c r="Q64" s="41" t="e">
        <f t="shared" si="7"/>
        <v>#DIV/0!</v>
      </c>
    </row>
    <row r="65" spans="7:17" ht="160.05000000000001" customHeight="1" x14ac:dyDescent="0.25">
      <c r="G65" s="52">
        <f t="shared" si="0"/>
        <v>0</v>
      </c>
      <c r="H65" s="50">
        <v>3</v>
      </c>
      <c r="I65" s="52">
        <f t="shared" si="1"/>
        <v>3</v>
      </c>
      <c r="J65" s="64">
        <f t="shared" si="2"/>
        <v>1.9169329073482428</v>
      </c>
      <c r="L65" s="64">
        <f t="shared" si="3"/>
        <v>0</v>
      </c>
      <c r="M65" s="68">
        <f t="shared" si="4"/>
        <v>1.9169329073482428</v>
      </c>
      <c r="N65" s="65">
        <f t="shared" si="5"/>
        <v>2.8753993610223643</v>
      </c>
      <c r="P65" s="41">
        <f t="shared" si="6"/>
        <v>-1.9169329073482428</v>
      </c>
      <c r="Q65" s="41" t="e">
        <f t="shared" si="7"/>
        <v>#DIV/0!</v>
      </c>
    </row>
    <row r="66" spans="7:17" ht="160.05000000000001" customHeight="1" x14ac:dyDescent="0.25">
      <c r="G66" s="52">
        <f t="shared" si="0"/>
        <v>0</v>
      </c>
      <c r="H66" s="52">
        <v>3</v>
      </c>
      <c r="I66" s="52">
        <f t="shared" si="1"/>
        <v>3</v>
      </c>
      <c r="J66" s="64">
        <f t="shared" si="2"/>
        <v>1.9169329073482428</v>
      </c>
      <c r="L66" s="64">
        <f t="shared" si="3"/>
        <v>0</v>
      </c>
      <c r="M66" s="68">
        <f t="shared" si="4"/>
        <v>1.9169329073482428</v>
      </c>
      <c r="N66" s="65">
        <f t="shared" si="5"/>
        <v>2.8753993610223643</v>
      </c>
      <c r="P66" s="41">
        <f t="shared" si="6"/>
        <v>-1.9169329073482428</v>
      </c>
      <c r="Q66" s="41" t="e">
        <f t="shared" si="7"/>
        <v>#DIV/0!</v>
      </c>
    </row>
    <row r="67" spans="7:17" ht="160.05000000000001" customHeight="1" x14ac:dyDescent="0.25">
      <c r="G67" s="52">
        <f t="shared" ref="G67:G130" si="8">(D67*2.5/100)+(E67*3.2/100)+(F67*3.5/100)</f>
        <v>0</v>
      </c>
      <c r="H67" s="50">
        <v>3</v>
      </c>
      <c r="I67" s="52">
        <f t="shared" si="1"/>
        <v>3</v>
      </c>
      <c r="J67" s="64">
        <f t="shared" ref="J67:J130" si="9">I67/1.565</f>
        <v>1.9169329073482428</v>
      </c>
      <c r="L67" s="64">
        <f t="shared" ref="L67:L130" si="10">K67/1.565</f>
        <v>0</v>
      </c>
      <c r="M67" s="68">
        <f t="shared" si="4"/>
        <v>1.9169329073482428</v>
      </c>
      <c r="N67" s="65">
        <f t="shared" ref="N67:N130" si="11">M67*1.5</f>
        <v>2.8753993610223643</v>
      </c>
      <c r="P67" s="41">
        <f t="shared" si="6"/>
        <v>-1.9169329073482428</v>
      </c>
      <c r="Q67" s="41" t="e">
        <f t="shared" si="7"/>
        <v>#DIV/0!</v>
      </c>
    </row>
    <row r="68" spans="7:17" ht="160.05000000000001" customHeight="1" x14ac:dyDescent="0.25">
      <c r="G68" s="52">
        <f t="shared" si="8"/>
        <v>0</v>
      </c>
      <c r="H68" s="52">
        <v>3</v>
      </c>
      <c r="I68" s="52">
        <f t="shared" ref="I68:I131" si="12">G68+H68</f>
        <v>3</v>
      </c>
      <c r="J68" s="64">
        <f t="shared" si="9"/>
        <v>1.9169329073482428</v>
      </c>
      <c r="L68" s="64">
        <f t="shared" si="10"/>
        <v>0</v>
      </c>
      <c r="M68" s="68">
        <f t="shared" ref="M68:M131" si="13">J68+L68</f>
        <v>1.9169329073482428</v>
      </c>
      <c r="N68" s="65">
        <f t="shared" si="11"/>
        <v>2.8753993610223643</v>
      </c>
      <c r="P68" s="41">
        <f t="shared" ref="P68:P131" si="14">O68-M68</f>
        <v>-1.9169329073482428</v>
      </c>
      <c r="Q68" s="41" t="e">
        <f t="shared" ref="Q68:Q131" si="15">P68/O68*100</f>
        <v>#DIV/0!</v>
      </c>
    </row>
    <row r="69" spans="7:17" ht="160.05000000000001" customHeight="1" x14ac:dyDescent="0.25">
      <c r="G69" s="52">
        <f t="shared" si="8"/>
        <v>0</v>
      </c>
      <c r="H69" s="50">
        <v>3</v>
      </c>
      <c r="I69" s="52">
        <f t="shared" si="12"/>
        <v>3</v>
      </c>
      <c r="J69" s="64">
        <f t="shared" si="9"/>
        <v>1.9169329073482428</v>
      </c>
      <c r="L69" s="64">
        <f t="shared" si="10"/>
        <v>0</v>
      </c>
      <c r="M69" s="68">
        <f t="shared" si="13"/>
        <v>1.9169329073482428</v>
      </c>
      <c r="N69" s="65">
        <f t="shared" si="11"/>
        <v>2.8753993610223643</v>
      </c>
      <c r="P69" s="41">
        <f t="shared" si="14"/>
        <v>-1.9169329073482428</v>
      </c>
      <c r="Q69" s="41" t="e">
        <f t="shared" si="15"/>
        <v>#DIV/0!</v>
      </c>
    </row>
    <row r="70" spans="7:17" ht="160.05000000000001" customHeight="1" x14ac:dyDescent="0.25">
      <c r="G70" s="52">
        <f t="shared" si="8"/>
        <v>0</v>
      </c>
      <c r="H70" s="52">
        <v>3</v>
      </c>
      <c r="I70" s="52">
        <f t="shared" si="12"/>
        <v>3</v>
      </c>
      <c r="J70" s="64">
        <f t="shared" si="9"/>
        <v>1.9169329073482428</v>
      </c>
      <c r="L70" s="64">
        <f t="shared" si="10"/>
        <v>0</v>
      </c>
      <c r="M70" s="68">
        <f t="shared" si="13"/>
        <v>1.9169329073482428</v>
      </c>
      <c r="N70" s="65">
        <f t="shared" si="11"/>
        <v>2.8753993610223643</v>
      </c>
      <c r="P70" s="41">
        <f t="shared" si="14"/>
        <v>-1.9169329073482428</v>
      </c>
      <c r="Q70" s="41" t="e">
        <f t="shared" si="15"/>
        <v>#DIV/0!</v>
      </c>
    </row>
    <row r="71" spans="7:17" ht="160.05000000000001" customHeight="1" x14ac:dyDescent="0.25">
      <c r="G71" s="52">
        <f t="shared" si="8"/>
        <v>0</v>
      </c>
      <c r="H71" s="50">
        <v>3</v>
      </c>
      <c r="I71" s="52">
        <f t="shared" si="12"/>
        <v>3</v>
      </c>
      <c r="J71" s="64">
        <f t="shared" si="9"/>
        <v>1.9169329073482428</v>
      </c>
      <c r="L71" s="64">
        <f t="shared" si="10"/>
        <v>0</v>
      </c>
      <c r="M71" s="68">
        <f t="shared" si="13"/>
        <v>1.9169329073482428</v>
      </c>
      <c r="N71" s="65">
        <f t="shared" si="11"/>
        <v>2.8753993610223643</v>
      </c>
      <c r="P71" s="41">
        <f t="shared" si="14"/>
        <v>-1.9169329073482428</v>
      </c>
      <c r="Q71" s="41" t="e">
        <f t="shared" si="15"/>
        <v>#DIV/0!</v>
      </c>
    </row>
    <row r="72" spans="7:17" ht="160.05000000000001" customHeight="1" x14ac:dyDescent="0.25">
      <c r="G72" s="52">
        <f t="shared" si="8"/>
        <v>0</v>
      </c>
      <c r="H72" s="52">
        <v>3</v>
      </c>
      <c r="I72" s="52">
        <f t="shared" si="12"/>
        <v>3</v>
      </c>
      <c r="J72" s="64">
        <f t="shared" si="9"/>
        <v>1.9169329073482428</v>
      </c>
      <c r="L72" s="64">
        <f t="shared" si="10"/>
        <v>0</v>
      </c>
      <c r="M72" s="68">
        <f t="shared" si="13"/>
        <v>1.9169329073482428</v>
      </c>
      <c r="N72" s="65">
        <f t="shared" si="11"/>
        <v>2.8753993610223643</v>
      </c>
      <c r="P72" s="41">
        <f t="shared" si="14"/>
        <v>-1.9169329073482428</v>
      </c>
      <c r="Q72" s="41" t="e">
        <f t="shared" si="15"/>
        <v>#DIV/0!</v>
      </c>
    </row>
    <row r="73" spans="7:17" ht="160.05000000000001" customHeight="1" x14ac:dyDescent="0.25">
      <c r="G73" s="52">
        <f t="shared" si="8"/>
        <v>0</v>
      </c>
      <c r="H73" s="50">
        <v>3</v>
      </c>
      <c r="I73" s="52">
        <f t="shared" si="12"/>
        <v>3</v>
      </c>
      <c r="J73" s="64">
        <f t="shared" si="9"/>
        <v>1.9169329073482428</v>
      </c>
      <c r="L73" s="64">
        <f t="shared" si="10"/>
        <v>0</v>
      </c>
      <c r="M73" s="68">
        <f t="shared" si="13"/>
        <v>1.9169329073482428</v>
      </c>
      <c r="N73" s="65">
        <f t="shared" si="11"/>
        <v>2.8753993610223643</v>
      </c>
      <c r="P73" s="41">
        <f t="shared" si="14"/>
        <v>-1.9169329073482428</v>
      </c>
      <c r="Q73" s="41" t="e">
        <f t="shared" si="15"/>
        <v>#DIV/0!</v>
      </c>
    </row>
    <row r="74" spans="7:17" ht="160.05000000000001" customHeight="1" x14ac:dyDescent="0.25">
      <c r="G74" s="52">
        <f t="shared" si="8"/>
        <v>0</v>
      </c>
      <c r="H74" s="52">
        <v>3</v>
      </c>
      <c r="I74" s="52">
        <f t="shared" si="12"/>
        <v>3</v>
      </c>
      <c r="J74" s="64">
        <f t="shared" si="9"/>
        <v>1.9169329073482428</v>
      </c>
      <c r="L74" s="64">
        <f t="shared" si="10"/>
        <v>0</v>
      </c>
      <c r="M74" s="68">
        <f t="shared" si="13"/>
        <v>1.9169329073482428</v>
      </c>
      <c r="N74" s="65">
        <f t="shared" si="11"/>
        <v>2.8753993610223643</v>
      </c>
      <c r="P74" s="41">
        <f t="shared" si="14"/>
        <v>-1.9169329073482428</v>
      </c>
      <c r="Q74" s="41" t="e">
        <f t="shared" si="15"/>
        <v>#DIV/0!</v>
      </c>
    </row>
    <row r="75" spans="7:17" ht="160.05000000000001" customHeight="1" x14ac:dyDescent="0.25">
      <c r="G75" s="52">
        <f t="shared" si="8"/>
        <v>0</v>
      </c>
      <c r="H75" s="50">
        <v>3</v>
      </c>
      <c r="I75" s="52">
        <f t="shared" si="12"/>
        <v>3</v>
      </c>
      <c r="J75" s="64">
        <f t="shared" si="9"/>
        <v>1.9169329073482428</v>
      </c>
      <c r="L75" s="64">
        <f t="shared" si="10"/>
        <v>0</v>
      </c>
      <c r="M75" s="68">
        <f t="shared" si="13"/>
        <v>1.9169329073482428</v>
      </c>
      <c r="N75" s="65">
        <f t="shared" si="11"/>
        <v>2.8753993610223643</v>
      </c>
      <c r="P75" s="41">
        <f t="shared" si="14"/>
        <v>-1.9169329073482428</v>
      </c>
      <c r="Q75" s="41" t="e">
        <f t="shared" si="15"/>
        <v>#DIV/0!</v>
      </c>
    </row>
    <row r="76" spans="7:17" ht="160.05000000000001" customHeight="1" x14ac:dyDescent="0.25">
      <c r="G76" s="52">
        <f t="shared" si="8"/>
        <v>0</v>
      </c>
      <c r="H76" s="52">
        <v>3</v>
      </c>
      <c r="I76" s="52">
        <f t="shared" si="12"/>
        <v>3</v>
      </c>
      <c r="J76" s="64">
        <f t="shared" si="9"/>
        <v>1.9169329073482428</v>
      </c>
      <c r="L76" s="64">
        <f t="shared" si="10"/>
        <v>0</v>
      </c>
      <c r="M76" s="68">
        <f t="shared" si="13"/>
        <v>1.9169329073482428</v>
      </c>
      <c r="N76" s="65">
        <f t="shared" si="11"/>
        <v>2.8753993610223643</v>
      </c>
      <c r="P76" s="41">
        <f t="shared" si="14"/>
        <v>-1.9169329073482428</v>
      </c>
      <c r="Q76" s="41" t="e">
        <f t="shared" si="15"/>
        <v>#DIV/0!</v>
      </c>
    </row>
    <row r="77" spans="7:17" ht="160.05000000000001" customHeight="1" x14ac:dyDescent="0.25">
      <c r="G77" s="52">
        <f t="shared" si="8"/>
        <v>0</v>
      </c>
      <c r="H77" s="50">
        <v>3</v>
      </c>
      <c r="I77" s="52">
        <f t="shared" si="12"/>
        <v>3</v>
      </c>
      <c r="J77" s="64">
        <f t="shared" si="9"/>
        <v>1.9169329073482428</v>
      </c>
      <c r="L77" s="64">
        <f t="shared" si="10"/>
        <v>0</v>
      </c>
      <c r="M77" s="68">
        <f t="shared" si="13"/>
        <v>1.9169329073482428</v>
      </c>
      <c r="N77" s="65">
        <f t="shared" si="11"/>
        <v>2.8753993610223643</v>
      </c>
      <c r="P77" s="41">
        <f t="shared" si="14"/>
        <v>-1.9169329073482428</v>
      </c>
      <c r="Q77" s="41" t="e">
        <f t="shared" si="15"/>
        <v>#DIV/0!</v>
      </c>
    </row>
    <row r="78" spans="7:17" ht="160.05000000000001" customHeight="1" x14ac:dyDescent="0.25">
      <c r="G78" s="52">
        <f t="shared" si="8"/>
        <v>0</v>
      </c>
      <c r="H78" s="52">
        <v>3</v>
      </c>
      <c r="I78" s="52">
        <f t="shared" si="12"/>
        <v>3</v>
      </c>
      <c r="J78" s="64">
        <f t="shared" si="9"/>
        <v>1.9169329073482428</v>
      </c>
      <c r="L78" s="64">
        <f t="shared" si="10"/>
        <v>0</v>
      </c>
      <c r="M78" s="68">
        <f t="shared" si="13"/>
        <v>1.9169329073482428</v>
      </c>
      <c r="N78" s="65">
        <f t="shared" si="11"/>
        <v>2.8753993610223643</v>
      </c>
      <c r="P78" s="41">
        <f t="shared" si="14"/>
        <v>-1.9169329073482428</v>
      </c>
      <c r="Q78" s="41" t="e">
        <f t="shared" si="15"/>
        <v>#DIV/0!</v>
      </c>
    </row>
    <row r="79" spans="7:17" ht="160.05000000000001" customHeight="1" x14ac:dyDescent="0.25">
      <c r="G79" s="52">
        <f t="shared" si="8"/>
        <v>0</v>
      </c>
      <c r="H79" s="50">
        <v>3</v>
      </c>
      <c r="I79" s="52">
        <f t="shared" si="12"/>
        <v>3</v>
      </c>
      <c r="J79" s="64">
        <f t="shared" si="9"/>
        <v>1.9169329073482428</v>
      </c>
      <c r="L79" s="64">
        <f t="shared" si="10"/>
        <v>0</v>
      </c>
      <c r="M79" s="68">
        <f t="shared" si="13"/>
        <v>1.9169329073482428</v>
      </c>
      <c r="N79" s="65">
        <f t="shared" si="11"/>
        <v>2.8753993610223643</v>
      </c>
      <c r="P79" s="41">
        <f t="shared" si="14"/>
        <v>-1.9169329073482428</v>
      </c>
      <c r="Q79" s="41" t="e">
        <f t="shared" si="15"/>
        <v>#DIV/0!</v>
      </c>
    </row>
    <row r="80" spans="7:17" ht="160.05000000000001" customHeight="1" x14ac:dyDescent="0.25">
      <c r="G80" s="52">
        <f t="shared" si="8"/>
        <v>0</v>
      </c>
      <c r="H80" s="52">
        <v>3</v>
      </c>
      <c r="I80" s="52">
        <f t="shared" si="12"/>
        <v>3</v>
      </c>
      <c r="J80" s="64">
        <f t="shared" si="9"/>
        <v>1.9169329073482428</v>
      </c>
      <c r="L80" s="64">
        <f t="shared" si="10"/>
        <v>0</v>
      </c>
      <c r="M80" s="68">
        <f t="shared" si="13"/>
        <v>1.9169329073482428</v>
      </c>
      <c r="N80" s="65">
        <f t="shared" si="11"/>
        <v>2.8753993610223643</v>
      </c>
      <c r="P80" s="41">
        <f t="shared" si="14"/>
        <v>-1.9169329073482428</v>
      </c>
      <c r="Q80" s="41" t="e">
        <f t="shared" si="15"/>
        <v>#DIV/0!</v>
      </c>
    </row>
    <row r="81" spans="7:17" ht="160.05000000000001" customHeight="1" x14ac:dyDescent="0.25">
      <c r="G81" s="52">
        <f t="shared" si="8"/>
        <v>0</v>
      </c>
      <c r="H81" s="50">
        <v>3</v>
      </c>
      <c r="I81" s="52">
        <f t="shared" si="12"/>
        <v>3</v>
      </c>
      <c r="J81" s="64">
        <f t="shared" si="9"/>
        <v>1.9169329073482428</v>
      </c>
      <c r="L81" s="64">
        <f t="shared" si="10"/>
        <v>0</v>
      </c>
      <c r="M81" s="68">
        <f t="shared" si="13"/>
        <v>1.9169329073482428</v>
      </c>
      <c r="N81" s="65">
        <f t="shared" si="11"/>
        <v>2.8753993610223643</v>
      </c>
      <c r="P81" s="41">
        <f t="shared" si="14"/>
        <v>-1.9169329073482428</v>
      </c>
      <c r="Q81" s="41" t="e">
        <f t="shared" si="15"/>
        <v>#DIV/0!</v>
      </c>
    </row>
    <row r="82" spans="7:17" ht="160.05000000000001" customHeight="1" x14ac:dyDescent="0.25">
      <c r="G82" s="52">
        <f t="shared" si="8"/>
        <v>0</v>
      </c>
      <c r="H82" s="52">
        <v>3</v>
      </c>
      <c r="I82" s="52">
        <f t="shared" si="12"/>
        <v>3</v>
      </c>
      <c r="J82" s="64">
        <f t="shared" si="9"/>
        <v>1.9169329073482428</v>
      </c>
      <c r="L82" s="64">
        <f t="shared" si="10"/>
        <v>0</v>
      </c>
      <c r="M82" s="68">
        <f t="shared" si="13"/>
        <v>1.9169329073482428</v>
      </c>
      <c r="N82" s="65">
        <f t="shared" si="11"/>
        <v>2.8753993610223643</v>
      </c>
      <c r="P82" s="41">
        <f t="shared" si="14"/>
        <v>-1.9169329073482428</v>
      </c>
      <c r="Q82" s="41" t="e">
        <f t="shared" si="15"/>
        <v>#DIV/0!</v>
      </c>
    </row>
    <row r="83" spans="7:17" ht="160.05000000000001" customHeight="1" x14ac:dyDescent="0.25">
      <c r="G83" s="52">
        <f t="shared" si="8"/>
        <v>0</v>
      </c>
      <c r="H83" s="50">
        <v>3</v>
      </c>
      <c r="I83" s="52">
        <f t="shared" si="12"/>
        <v>3</v>
      </c>
      <c r="J83" s="64">
        <f t="shared" si="9"/>
        <v>1.9169329073482428</v>
      </c>
      <c r="L83" s="64">
        <f t="shared" si="10"/>
        <v>0</v>
      </c>
      <c r="M83" s="68">
        <f t="shared" si="13"/>
        <v>1.9169329073482428</v>
      </c>
      <c r="N83" s="65">
        <f t="shared" si="11"/>
        <v>2.8753993610223643</v>
      </c>
      <c r="P83" s="41">
        <f t="shared" si="14"/>
        <v>-1.9169329073482428</v>
      </c>
      <c r="Q83" s="41" t="e">
        <f t="shared" si="15"/>
        <v>#DIV/0!</v>
      </c>
    </row>
    <row r="84" spans="7:17" ht="160.05000000000001" customHeight="1" x14ac:dyDescent="0.25">
      <c r="G84" s="52">
        <f t="shared" si="8"/>
        <v>0</v>
      </c>
      <c r="H84" s="52">
        <v>3</v>
      </c>
      <c r="I84" s="52">
        <f t="shared" si="12"/>
        <v>3</v>
      </c>
      <c r="J84" s="64">
        <f t="shared" si="9"/>
        <v>1.9169329073482428</v>
      </c>
      <c r="L84" s="64">
        <f t="shared" si="10"/>
        <v>0</v>
      </c>
      <c r="M84" s="68">
        <f t="shared" si="13"/>
        <v>1.9169329073482428</v>
      </c>
      <c r="N84" s="65">
        <f t="shared" si="11"/>
        <v>2.8753993610223643</v>
      </c>
      <c r="P84" s="41">
        <f t="shared" si="14"/>
        <v>-1.9169329073482428</v>
      </c>
      <c r="Q84" s="41" t="e">
        <f t="shared" si="15"/>
        <v>#DIV/0!</v>
      </c>
    </row>
    <row r="85" spans="7:17" ht="160.05000000000001" customHeight="1" x14ac:dyDescent="0.25">
      <c r="G85" s="52">
        <f t="shared" si="8"/>
        <v>0</v>
      </c>
      <c r="H85" s="50">
        <v>3</v>
      </c>
      <c r="I85" s="52">
        <f t="shared" si="12"/>
        <v>3</v>
      </c>
      <c r="J85" s="64">
        <f t="shared" si="9"/>
        <v>1.9169329073482428</v>
      </c>
      <c r="L85" s="64">
        <f t="shared" si="10"/>
        <v>0</v>
      </c>
      <c r="M85" s="68">
        <f t="shared" si="13"/>
        <v>1.9169329073482428</v>
      </c>
      <c r="N85" s="65">
        <f t="shared" si="11"/>
        <v>2.8753993610223643</v>
      </c>
      <c r="P85" s="41">
        <f t="shared" si="14"/>
        <v>-1.9169329073482428</v>
      </c>
      <c r="Q85" s="41" t="e">
        <f t="shared" si="15"/>
        <v>#DIV/0!</v>
      </c>
    </row>
    <row r="86" spans="7:17" ht="160.05000000000001" customHeight="1" x14ac:dyDescent="0.25">
      <c r="G86" s="52">
        <f t="shared" si="8"/>
        <v>0</v>
      </c>
      <c r="H86" s="52">
        <v>3</v>
      </c>
      <c r="I86" s="52">
        <f t="shared" si="12"/>
        <v>3</v>
      </c>
      <c r="J86" s="64">
        <f t="shared" si="9"/>
        <v>1.9169329073482428</v>
      </c>
      <c r="L86" s="64">
        <f t="shared" si="10"/>
        <v>0</v>
      </c>
      <c r="M86" s="68">
        <f t="shared" si="13"/>
        <v>1.9169329073482428</v>
      </c>
      <c r="N86" s="65">
        <f t="shared" si="11"/>
        <v>2.8753993610223643</v>
      </c>
      <c r="P86" s="41">
        <f t="shared" si="14"/>
        <v>-1.9169329073482428</v>
      </c>
      <c r="Q86" s="41" t="e">
        <f t="shared" si="15"/>
        <v>#DIV/0!</v>
      </c>
    </row>
    <row r="87" spans="7:17" ht="160.05000000000001" customHeight="1" x14ac:dyDescent="0.25">
      <c r="G87" s="52">
        <f t="shared" si="8"/>
        <v>0</v>
      </c>
      <c r="H87" s="50">
        <v>3</v>
      </c>
      <c r="I87" s="52">
        <f t="shared" si="12"/>
        <v>3</v>
      </c>
      <c r="J87" s="64">
        <f t="shared" si="9"/>
        <v>1.9169329073482428</v>
      </c>
      <c r="L87" s="64">
        <f t="shared" si="10"/>
        <v>0</v>
      </c>
      <c r="M87" s="68">
        <f t="shared" si="13"/>
        <v>1.9169329073482428</v>
      </c>
      <c r="N87" s="65">
        <f t="shared" si="11"/>
        <v>2.8753993610223643</v>
      </c>
      <c r="P87" s="41">
        <f t="shared" si="14"/>
        <v>-1.9169329073482428</v>
      </c>
      <c r="Q87" s="41" t="e">
        <f t="shared" si="15"/>
        <v>#DIV/0!</v>
      </c>
    </row>
    <row r="88" spans="7:17" ht="160.05000000000001" customHeight="1" x14ac:dyDescent="0.25">
      <c r="G88" s="52">
        <f t="shared" si="8"/>
        <v>0</v>
      </c>
      <c r="H88" s="52">
        <v>3</v>
      </c>
      <c r="I88" s="52">
        <f t="shared" si="12"/>
        <v>3</v>
      </c>
      <c r="J88" s="64">
        <f t="shared" si="9"/>
        <v>1.9169329073482428</v>
      </c>
      <c r="L88" s="64">
        <f t="shared" si="10"/>
        <v>0</v>
      </c>
      <c r="M88" s="68">
        <f t="shared" si="13"/>
        <v>1.9169329073482428</v>
      </c>
      <c r="N88" s="65">
        <f t="shared" si="11"/>
        <v>2.8753993610223643</v>
      </c>
      <c r="P88" s="41">
        <f t="shared" si="14"/>
        <v>-1.9169329073482428</v>
      </c>
      <c r="Q88" s="41" t="e">
        <f t="shared" si="15"/>
        <v>#DIV/0!</v>
      </c>
    </row>
    <row r="89" spans="7:17" ht="160.05000000000001" customHeight="1" x14ac:dyDescent="0.25">
      <c r="G89" s="52">
        <f t="shared" si="8"/>
        <v>0</v>
      </c>
      <c r="H89" s="50">
        <v>3</v>
      </c>
      <c r="I89" s="52">
        <f t="shared" si="12"/>
        <v>3</v>
      </c>
      <c r="J89" s="64">
        <f t="shared" si="9"/>
        <v>1.9169329073482428</v>
      </c>
      <c r="L89" s="64">
        <f t="shared" si="10"/>
        <v>0</v>
      </c>
      <c r="M89" s="68">
        <f t="shared" si="13"/>
        <v>1.9169329073482428</v>
      </c>
      <c r="N89" s="65">
        <f t="shared" si="11"/>
        <v>2.8753993610223643</v>
      </c>
      <c r="P89" s="41">
        <f t="shared" si="14"/>
        <v>-1.9169329073482428</v>
      </c>
      <c r="Q89" s="41" t="e">
        <f t="shared" si="15"/>
        <v>#DIV/0!</v>
      </c>
    </row>
    <row r="90" spans="7:17" ht="160.05000000000001" customHeight="1" x14ac:dyDescent="0.25">
      <c r="G90" s="52">
        <f t="shared" si="8"/>
        <v>0</v>
      </c>
      <c r="H90" s="52">
        <v>3</v>
      </c>
      <c r="I90" s="52">
        <f t="shared" si="12"/>
        <v>3</v>
      </c>
      <c r="J90" s="64">
        <f t="shared" si="9"/>
        <v>1.9169329073482428</v>
      </c>
      <c r="L90" s="64">
        <f t="shared" si="10"/>
        <v>0</v>
      </c>
      <c r="M90" s="68">
        <f t="shared" si="13"/>
        <v>1.9169329073482428</v>
      </c>
      <c r="N90" s="65">
        <f t="shared" si="11"/>
        <v>2.8753993610223643</v>
      </c>
      <c r="P90" s="41">
        <f t="shared" si="14"/>
        <v>-1.9169329073482428</v>
      </c>
      <c r="Q90" s="41" t="e">
        <f t="shared" si="15"/>
        <v>#DIV/0!</v>
      </c>
    </row>
    <row r="91" spans="7:17" ht="160.05000000000001" customHeight="1" x14ac:dyDescent="0.25">
      <c r="G91" s="52">
        <f t="shared" si="8"/>
        <v>0</v>
      </c>
      <c r="H91" s="50">
        <v>3</v>
      </c>
      <c r="I91" s="52">
        <f t="shared" si="12"/>
        <v>3</v>
      </c>
      <c r="J91" s="64">
        <f t="shared" si="9"/>
        <v>1.9169329073482428</v>
      </c>
      <c r="L91" s="64">
        <f t="shared" si="10"/>
        <v>0</v>
      </c>
      <c r="M91" s="68">
        <f t="shared" si="13"/>
        <v>1.9169329073482428</v>
      </c>
      <c r="N91" s="65">
        <f t="shared" si="11"/>
        <v>2.8753993610223643</v>
      </c>
      <c r="P91" s="41">
        <f t="shared" si="14"/>
        <v>-1.9169329073482428</v>
      </c>
      <c r="Q91" s="41" t="e">
        <f t="shared" si="15"/>
        <v>#DIV/0!</v>
      </c>
    </row>
    <row r="92" spans="7:17" ht="160.05000000000001" customHeight="1" x14ac:dyDescent="0.25">
      <c r="G92" s="52">
        <f t="shared" si="8"/>
        <v>0</v>
      </c>
      <c r="H92" s="52">
        <v>3</v>
      </c>
      <c r="I92" s="52">
        <f t="shared" si="12"/>
        <v>3</v>
      </c>
      <c r="J92" s="64">
        <f t="shared" si="9"/>
        <v>1.9169329073482428</v>
      </c>
      <c r="L92" s="64">
        <f t="shared" si="10"/>
        <v>0</v>
      </c>
      <c r="M92" s="68">
        <f t="shared" si="13"/>
        <v>1.9169329073482428</v>
      </c>
      <c r="N92" s="65">
        <f t="shared" si="11"/>
        <v>2.8753993610223643</v>
      </c>
      <c r="P92" s="41">
        <f t="shared" si="14"/>
        <v>-1.9169329073482428</v>
      </c>
      <c r="Q92" s="41" t="e">
        <f t="shared" si="15"/>
        <v>#DIV/0!</v>
      </c>
    </row>
    <row r="93" spans="7:17" ht="160.05000000000001" customHeight="1" x14ac:dyDescent="0.25">
      <c r="G93" s="52">
        <f t="shared" si="8"/>
        <v>0</v>
      </c>
      <c r="H93" s="50">
        <v>3</v>
      </c>
      <c r="I93" s="52">
        <f t="shared" si="12"/>
        <v>3</v>
      </c>
      <c r="J93" s="64">
        <f t="shared" si="9"/>
        <v>1.9169329073482428</v>
      </c>
      <c r="L93" s="64">
        <f t="shared" si="10"/>
        <v>0</v>
      </c>
      <c r="M93" s="68">
        <f t="shared" si="13"/>
        <v>1.9169329073482428</v>
      </c>
      <c r="N93" s="65">
        <f t="shared" si="11"/>
        <v>2.8753993610223643</v>
      </c>
      <c r="P93" s="41">
        <f t="shared" si="14"/>
        <v>-1.9169329073482428</v>
      </c>
      <c r="Q93" s="41" t="e">
        <f t="shared" si="15"/>
        <v>#DIV/0!</v>
      </c>
    </row>
    <row r="94" spans="7:17" ht="160.05000000000001" customHeight="1" x14ac:dyDescent="0.25">
      <c r="G94" s="52">
        <f t="shared" si="8"/>
        <v>0</v>
      </c>
      <c r="H94" s="52">
        <v>3</v>
      </c>
      <c r="I94" s="52">
        <f t="shared" si="12"/>
        <v>3</v>
      </c>
      <c r="J94" s="64">
        <f t="shared" si="9"/>
        <v>1.9169329073482428</v>
      </c>
      <c r="L94" s="64">
        <f t="shared" si="10"/>
        <v>0</v>
      </c>
      <c r="M94" s="68">
        <f t="shared" si="13"/>
        <v>1.9169329073482428</v>
      </c>
      <c r="N94" s="65">
        <f t="shared" si="11"/>
        <v>2.8753993610223643</v>
      </c>
      <c r="P94" s="41">
        <f t="shared" si="14"/>
        <v>-1.9169329073482428</v>
      </c>
      <c r="Q94" s="41" t="e">
        <f t="shared" si="15"/>
        <v>#DIV/0!</v>
      </c>
    </row>
    <row r="95" spans="7:17" ht="160.05000000000001" customHeight="1" x14ac:dyDescent="0.25">
      <c r="G95" s="52">
        <f t="shared" si="8"/>
        <v>0</v>
      </c>
      <c r="H95" s="50">
        <v>3</v>
      </c>
      <c r="I95" s="52">
        <f t="shared" si="12"/>
        <v>3</v>
      </c>
      <c r="J95" s="64">
        <f t="shared" si="9"/>
        <v>1.9169329073482428</v>
      </c>
      <c r="L95" s="64">
        <f t="shared" si="10"/>
        <v>0</v>
      </c>
      <c r="M95" s="68">
        <f t="shared" si="13"/>
        <v>1.9169329073482428</v>
      </c>
      <c r="N95" s="65">
        <f t="shared" si="11"/>
        <v>2.8753993610223643</v>
      </c>
      <c r="P95" s="41">
        <f t="shared" si="14"/>
        <v>-1.9169329073482428</v>
      </c>
      <c r="Q95" s="41" t="e">
        <f t="shared" si="15"/>
        <v>#DIV/0!</v>
      </c>
    </row>
    <row r="96" spans="7:17" ht="160.05000000000001" customHeight="1" x14ac:dyDescent="0.25">
      <c r="G96" s="52">
        <f t="shared" si="8"/>
        <v>0</v>
      </c>
      <c r="H96" s="52">
        <v>3</v>
      </c>
      <c r="I96" s="52">
        <f t="shared" si="12"/>
        <v>3</v>
      </c>
      <c r="J96" s="64">
        <f t="shared" si="9"/>
        <v>1.9169329073482428</v>
      </c>
      <c r="L96" s="64">
        <f t="shared" si="10"/>
        <v>0</v>
      </c>
      <c r="M96" s="68">
        <f t="shared" si="13"/>
        <v>1.9169329073482428</v>
      </c>
      <c r="N96" s="65">
        <f t="shared" si="11"/>
        <v>2.8753993610223643</v>
      </c>
      <c r="P96" s="41">
        <f t="shared" si="14"/>
        <v>-1.9169329073482428</v>
      </c>
      <c r="Q96" s="41" t="e">
        <f t="shared" si="15"/>
        <v>#DIV/0!</v>
      </c>
    </row>
    <row r="97" spans="7:17" ht="160.05000000000001" customHeight="1" x14ac:dyDescent="0.25">
      <c r="G97" s="52">
        <f t="shared" si="8"/>
        <v>0</v>
      </c>
      <c r="H97" s="50">
        <v>3</v>
      </c>
      <c r="I97" s="52">
        <f t="shared" si="12"/>
        <v>3</v>
      </c>
      <c r="J97" s="64">
        <f t="shared" si="9"/>
        <v>1.9169329073482428</v>
      </c>
      <c r="L97" s="64">
        <f t="shared" si="10"/>
        <v>0</v>
      </c>
      <c r="M97" s="68">
        <f t="shared" si="13"/>
        <v>1.9169329073482428</v>
      </c>
      <c r="N97" s="65">
        <f t="shared" si="11"/>
        <v>2.8753993610223643</v>
      </c>
      <c r="P97" s="41">
        <f t="shared" si="14"/>
        <v>-1.9169329073482428</v>
      </c>
      <c r="Q97" s="41" t="e">
        <f t="shared" si="15"/>
        <v>#DIV/0!</v>
      </c>
    </row>
    <row r="98" spans="7:17" ht="160.05000000000001" customHeight="1" x14ac:dyDescent="0.25">
      <c r="G98" s="52">
        <f t="shared" si="8"/>
        <v>0</v>
      </c>
      <c r="H98" s="52">
        <v>3</v>
      </c>
      <c r="I98" s="52">
        <f t="shared" si="12"/>
        <v>3</v>
      </c>
      <c r="J98" s="64">
        <f t="shared" si="9"/>
        <v>1.9169329073482428</v>
      </c>
      <c r="L98" s="64">
        <f t="shared" si="10"/>
        <v>0</v>
      </c>
      <c r="M98" s="68">
        <f t="shared" si="13"/>
        <v>1.9169329073482428</v>
      </c>
      <c r="N98" s="65">
        <f t="shared" si="11"/>
        <v>2.8753993610223643</v>
      </c>
      <c r="P98" s="41">
        <f t="shared" si="14"/>
        <v>-1.9169329073482428</v>
      </c>
      <c r="Q98" s="41" t="e">
        <f t="shared" si="15"/>
        <v>#DIV/0!</v>
      </c>
    </row>
    <row r="99" spans="7:17" ht="160.05000000000001" customHeight="1" x14ac:dyDescent="0.25">
      <c r="G99" s="52">
        <f t="shared" si="8"/>
        <v>0</v>
      </c>
      <c r="H99" s="50">
        <v>3</v>
      </c>
      <c r="I99" s="52">
        <f t="shared" si="12"/>
        <v>3</v>
      </c>
      <c r="J99" s="64">
        <f t="shared" si="9"/>
        <v>1.9169329073482428</v>
      </c>
      <c r="L99" s="64">
        <f t="shared" si="10"/>
        <v>0</v>
      </c>
      <c r="M99" s="68">
        <f t="shared" si="13"/>
        <v>1.9169329073482428</v>
      </c>
      <c r="N99" s="65">
        <f t="shared" si="11"/>
        <v>2.8753993610223643</v>
      </c>
      <c r="P99" s="41">
        <f t="shared" si="14"/>
        <v>-1.9169329073482428</v>
      </c>
      <c r="Q99" s="41" t="e">
        <f t="shared" si="15"/>
        <v>#DIV/0!</v>
      </c>
    </row>
    <row r="100" spans="7:17" ht="160.05000000000001" customHeight="1" x14ac:dyDescent="0.25">
      <c r="G100" s="52">
        <f t="shared" si="8"/>
        <v>0</v>
      </c>
      <c r="H100" s="52">
        <v>3</v>
      </c>
      <c r="I100" s="52">
        <f t="shared" si="12"/>
        <v>3</v>
      </c>
      <c r="J100" s="64">
        <f t="shared" si="9"/>
        <v>1.9169329073482428</v>
      </c>
      <c r="L100" s="64">
        <f t="shared" si="10"/>
        <v>0</v>
      </c>
      <c r="M100" s="68">
        <f t="shared" si="13"/>
        <v>1.9169329073482428</v>
      </c>
      <c r="N100" s="65">
        <f t="shared" si="11"/>
        <v>2.8753993610223643</v>
      </c>
      <c r="P100" s="41">
        <f t="shared" si="14"/>
        <v>-1.9169329073482428</v>
      </c>
      <c r="Q100" s="41" t="e">
        <f t="shared" si="15"/>
        <v>#DIV/0!</v>
      </c>
    </row>
    <row r="101" spans="7:17" ht="160.05000000000001" customHeight="1" x14ac:dyDescent="0.25">
      <c r="G101" s="52">
        <f t="shared" si="8"/>
        <v>0</v>
      </c>
      <c r="H101" s="50">
        <v>3</v>
      </c>
      <c r="I101" s="52">
        <f t="shared" si="12"/>
        <v>3</v>
      </c>
      <c r="J101" s="64">
        <f t="shared" si="9"/>
        <v>1.9169329073482428</v>
      </c>
      <c r="L101" s="64">
        <f t="shared" si="10"/>
        <v>0</v>
      </c>
      <c r="M101" s="68">
        <f t="shared" si="13"/>
        <v>1.9169329073482428</v>
      </c>
      <c r="N101" s="65">
        <f t="shared" si="11"/>
        <v>2.8753993610223643</v>
      </c>
      <c r="P101" s="41">
        <f t="shared" si="14"/>
        <v>-1.9169329073482428</v>
      </c>
      <c r="Q101" s="41" t="e">
        <f t="shared" si="15"/>
        <v>#DIV/0!</v>
      </c>
    </row>
    <row r="102" spans="7:17" ht="160.05000000000001" customHeight="1" x14ac:dyDescent="0.25">
      <c r="G102" s="52">
        <f t="shared" si="8"/>
        <v>0</v>
      </c>
      <c r="H102" s="52">
        <v>3</v>
      </c>
      <c r="I102" s="52">
        <f t="shared" si="12"/>
        <v>3</v>
      </c>
      <c r="J102" s="64">
        <f t="shared" si="9"/>
        <v>1.9169329073482428</v>
      </c>
      <c r="L102" s="64">
        <f t="shared" si="10"/>
        <v>0</v>
      </c>
      <c r="M102" s="68">
        <f t="shared" si="13"/>
        <v>1.9169329073482428</v>
      </c>
      <c r="N102" s="65">
        <f t="shared" si="11"/>
        <v>2.8753993610223643</v>
      </c>
      <c r="P102" s="41">
        <f t="shared" si="14"/>
        <v>-1.9169329073482428</v>
      </c>
      <c r="Q102" s="41" t="e">
        <f t="shared" si="15"/>
        <v>#DIV/0!</v>
      </c>
    </row>
    <row r="103" spans="7:17" ht="160.05000000000001" customHeight="1" x14ac:dyDescent="0.25">
      <c r="G103" s="52">
        <f t="shared" si="8"/>
        <v>0</v>
      </c>
      <c r="H103" s="50">
        <v>3</v>
      </c>
      <c r="I103" s="52">
        <f t="shared" si="12"/>
        <v>3</v>
      </c>
      <c r="J103" s="64">
        <f t="shared" si="9"/>
        <v>1.9169329073482428</v>
      </c>
      <c r="L103" s="64">
        <f t="shared" si="10"/>
        <v>0</v>
      </c>
      <c r="M103" s="68">
        <f t="shared" si="13"/>
        <v>1.9169329073482428</v>
      </c>
      <c r="N103" s="65">
        <f t="shared" si="11"/>
        <v>2.8753993610223643</v>
      </c>
      <c r="P103" s="41">
        <f t="shared" si="14"/>
        <v>-1.9169329073482428</v>
      </c>
      <c r="Q103" s="41" t="e">
        <f t="shared" si="15"/>
        <v>#DIV/0!</v>
      </c>
    </row>
    <row r="104" spans="7:17" ht="160.05000000000001" customHeight="1" x14ac:dyDescent="0.25">
      <c r="G104" s="52">
        <f t="shared" si="8"/>
        <v>0</v>
      </c>
      <c r="H104" s="52">
        <v>3</v>
      </c>
      <c r="I104" s="52">
        <f t="shared" si="12"/>
        <v>3</v>
      </c>
      <c r="J104" s="64">
        <f t="shared" si="9"/>
        <v>1.9169329073482428</v>
      </c>
      <c r="L104" s="64">
        <f t="shared" si="10"/>
        <v>0</v>
      </c>
      <c r="M104" s="68">
        <f t="shared" si="13"/>
        <v>1.9169329073482428</v>
      </c>
      <c r="N104" s="65">
        <f t="shared" si="11"/>
        <v>2.8753993610223643</v>
      </c>
      <c r="P104" s="41">
        <f t="shared" si="14"/>
        <v>-1.9169329073482428</v>
      </c>
      <c r="Q104" s="41" t="e">
        <f t="shared" si="15"/>
        <v>#DIV/0!</v>
      </c>
    </row>
    <row r="105" spans="7:17" ht="160.05000000000001" customHeight="1" x14ac:dyDescent="0.25">
      <c r="G105" s="52">
        <f t="shared" si="8"/>
        <v>0</v>
      </c>
      <c r="H105" s="50">
        <v>3</v>
      </c>
      <c r="I105" s="52">
        <f t="shared" si="12"/>
        <v>3</v>
      </c>
      <c r="J105" s="64">
        <f t="shared" si="9"/>
        <v>1.9169329073482428</v>
      </c>
      <c r="L105" s="64">
        <f t="shared" si="10"/>
        <v>0</v>
      </c>
      <c r="M105" s="68">
        <f t="shared" si="13"/>
        <v>1.9169329073482428</v>
      </c>
      <c r="N105" s="65">
        <f t="shared" si="11"/>
        <v>2.8753993610223643</v>
      </c>
      <c r="P105" s="41">
        <f t="shared" si="14"/>
        <v>-1.9169329073482428</v>
      </c>
      <c r="Q105" s="41" t="e">
        <f t="shared" si="15"/>
        <v>#DIV/0!</v>
      </c>
    </row>
    <row r="106" spans="7:17" ht="160.05000000000001" customHeight="1" x14ac:dyDescent="0.25">
      <c r="G106" s="52">
        <f t="shared" si="8"/>
        <v>0</v>
      </c>
      <c r="H106" s="52">
        <v>3</v>
      </c>
      <c r="I106" s="52">
        <f t="shared" si="12"/>
        <v>3</v>
      </c>
      <c r="J106" s="64">
        <f t="shared" si="9"/>
        <v>1.9169329073482428</v>
      </c>
      <c r="L106" s="64">
        <f t="shared" si="10"/>
        <v>0</v>
      </c>
      <c r="M106" s="68">
        <f t="shared" si="13"/>
        <v>1.9169329073482428</v>
      </c>
      <c r="N106" s="65">
        <f t="shared" si="11"/>
        <v>2.8753993610223643</v>
      </c>
      <c r="P106" s="41">
        <f t="shared" si="14"/>
        <v>-1.9169329073482428</v>
      </c>
      <c r="Q106" s="41" t="e">
        <f t="shared" si="15"/>
        <v>#DIV/0!</v>
      </c>
    </row>
    <row r="107" spans="7:17" ht="160.05000000000001" customHeight="1" x14ac:dyDescent="0.25">
      <c r="G107" s="52">
        <f t="shared" si="8"/>
        <v>0</v>
      </c>
      <c r="H107" s="50">
        <v>3</v>
      </c>
      <c r="I107" s="52">
        <f t="shared" si="12"/>
        <v>3</v>
      </c>
      <c r="J107" s="64">
        <f t="shared" si="9"/>
        <v>1.9169329073482428</v>
      </c>
      <c r="L107" s="64">
        <f t="shared" si="10"/>
        <v>0</v>
      </c>
      <c r="M107" s="68">
        <f t="shared" si="13"/>
        <v>1.9169329073482428</v>
      </c>
      <c r="N107" s="65">
        <f t="shared" si="11"/>
        <v>2.8753993610223643</v>
      </c>
      <c r="P107" s="41">
        <f t="shared" si="14"/>
        <v>-1.9169329073482428</v>
      </c>
      <c r="Q107" s="41" t="e">
        <f t="shared" si="15"/>
        <v>#DIV/0!</v>
      </c>
    </row>
    <row r="108" spans="7:17" ht="160.05000000000001" customHeight="1" x14ac:dyDescent="0.25">
      <c r="G108" s="52">
        <f t="shared" si="8"/>
        <v>0</v>
      </c>
      <c r="H108" s="52">
        <v>3</v>
      </c>
      <c r="I108" s="52">
        <f t="shared" si="12"/>
        <v>3</v>
      </c>
      <c r="J108" s="64">
        <f t="shared" si="9"/>
        <v>1.9169329073482428</v>
      </c>
      <c r="L108" s="64">
        <f t="shared" si="10"/>
        <v>0</v>
      </c>
      <c r="M108" s="68">
        <f t="shared" si="13"/>
        <v>1.9169329073482428</v>
      </c>
      <c r="N108" s="65">
        <f t="shared" si="11"/>
        <v>2.8753993610223643</v>
      </c>
      <c r="P108" s="41">
        <f t="shared" si="14"/>
        <v>-1.9169329073482428</v>
      </c>
      <c r="Q108" s="41" t="e">
        <f t="shared" si="15"/>
        <v>#DIV/0!</v>
      </c>
    </row>
    <row r="109" spans="7:17" ht="160.05000000000001" customHeight="1" x14ac:dyDescent="0.25">
      <c r="G109" s="52">
        <f t="shared" si="8"/>
        <v>0</v>
      </c>
      <c r="H109" s="50">
        <v>3</v>
      </c>
      <c r="I109" s="52">
        <f t="shared" si="12"/>
        <v>3</v>
      </c>
      <c r="J109" s="64">
        <f t="shared" si="9"/>
        <v>1.9169329073482428</v>
      </c>
      <c r="L109" s="64">
        <f t="shared" si="10"/>
        <v>0</v>
      </c>
      <c r="M109" s="68">
        <f t="shared" si="13"/>
        <v>1.9169329073482428</v>
      </c>
      <c r="N109" s="65">
        <f t="shared" si="11"/>
        <v>2.8753993610223643</v>
      </c>
      <c r="P109" s="41">
        <f t="shared" si="14"/>
        <v>-1.9169329073482428</v>
      </c>
      <c r="Q109" s="41" t="e">
        <f t="shared" si="15"/>
        <v>#DIV/0!</v>
      </c>
    </row>
    <row r="110" spans="7:17" ht="160.05000000000001" customHeight="1" x14ac:dyDescent="0.25">
      <c r="G110" s="52">
        <f t="shared" si="8"/>
        <v>0</v>
      </c>
      <c r="H110" s="52">
        <v>3</v>
      </c>
      <c r="I110" s="52">
        <f t="shared" si="12"/>
        <v>3</v>
      </c>
      <c r="J110" s="64">
        <f t="shared" si="9"/>
        <v>1.9169329073482428</v>
      </c>
      <c r="L110" s="64">
        <f t="shared" si="10"/>
        <v>0</v>
      </c>
      <c r="M110" s="68">
        <f t="shared" si="13"/>
        <v>1.9169329073482428</v>
      </c>
      <c r="N110" s="65">
        <f t="shared" si="11"/>
        <v>2.8753993610223643</v>
      </c>
      <c r="P110" s="41">
        <f t="shared" si="14"/>
        <v>-1.9169329073482428</v>
      </c>
      <c r="Q110" s="41" t="e">
        <f t="shared" si="15"/>
        <v>#DIV/0!</v>
      </c>
    </row>
    <row r="111" spans="7:17" ht="160.05000000000001" customHeight="1" x14ac:dyDescent="0.25">
      <c r="G111" s="52">
        <f t="shared" si="8"/>
        <v>0</v>
      </c>
      <c r="H111" s="50">
        <v>3</v>
      </c>
      <c r="I111" s="52">
        <f t="shared" si="12"/>
        <v>3</v>
      </c>
      <c r="J111" s="64">
        <f t="shared" si="9"/>
        <v>1.9169329073482428</v>
      </c>
      <c r="L111" s="64">
        <f t="shared" si="10"/>
        <v>0</v>
      </c>
      <c r="M111" s="68">
        <f t="shared" si="13"/>
        <v>1.9169329073482428</v>
      </c>
      <c r="N111" s="65">
        <f t="shared" si="11"/>
        <v>2.8753993610223643</v>
      </c>
      <c r="P111" s="41">
        <f t="shared" si="14"/>
        <v>-1.9169329073482428</v>
      </c>
      <c r="Q111" s="41" t="e">
        <f t="shared" si="15"/>
        <v>#DIV/0!</v>
      </c>
    </row>
    <row r="112" spans="7:17" ht="160.05000000000001" customHeight="1" x14ac:dyDescent="0.25">
      <c r="G112" s="52">
        <f t="shared" si="8"/>
        <v>0</v>
      </c>
      <c r="H112" s="52">
        <v>3</v>
      </c>
      <c r="I112" s="52">
        <f t="shared" si="12"/>
        <v>3</v>
      </c>
      <c r="J112" s="64">
        <f t="shared" si="9"/>
        <v>1.9169329073482428</v>
      </c>
      <c r="L112" s="64">
        <f t="shared" si="10"/>
        <v>0</v>
      </c>
      <c r="M112" s="68">
        <f t="shared" si="13"/>
        <v>1.9169329073482428</v>
      </c>
      <c r="N112" s="65">
        <f t="shared" si="11"/>
        <v>2.8753993610223643</v>
      </c>
      <c r="P112" s="41">
        <f t="shared" si="14"/>
        <v>-1.9169329073482428</v>
      </c>
      <c r="Q112" s="41" t="e">
        <f t="shared" si="15"/>
        <v>#DIV/0!</v>
      </c>
    </row>
    <row r="113" spans="7:17" ht="160.05000000000001" customHeight="1" x14ac:dyDescent="0.25">
      <c r="G113" s="52">
        <f t="shared" si="8"/>
        <v>0</v>
      </c>
      <c r="H113" s="50">
        <v>3</v>
      </c>
      <c r="I113" s="52">
        <f t="shared" si="12"/>
        <v>3</v>
      </c>
      <c r="J113" s="64">
        <f t="shared" si="9"/>
        <v>1.9169329073482428</v>
      </c>
      <c r="L113" s="64">
        <f t="shared" si="10"/>
        <v>0</v>
      </c>
      <c r="M113" s="68">
        <f t="shared" si="13"/>
        <v>1.9169329073482428</v>
      </c>
      <c r="N113" s="65">
        <f t="shared" si="11"/>
        <v>2.8753993610223643</v>
      </c>
      <c r="P113" s="41">
        <f t="shared" si="14"/>
        <v>-1.9169329073482428</v>
      </c>
      <c r="Q113" s="41" t="e">
        <f t="shared" si="15"/>
        <v>#DIV/0!</v>
      </c>
    </row>
    <row r="114" spans="7:17" ht="160.05000000000001" customHeight="1" x14ac:dyDescent="0.25">
      <c r="G114" s="52">
        <f t="shared" si="8"/>
        <v>0</v>
      </c>
      <c r="H114" s="52">
        <v>3</v>
      </c>
      <c r="I114" s="52">
        <f t="shared" si="12"/>
        <v>3</v>
      </c>
      <c r="J114" s="64">
        <f t="shared" si="9"/>
        <v>1.9169329073482428</v>
      </c>
      <c r="L114" s="64">
        <f t="shared" si="10"/>
        <v>0</v>
      </c>
      <c r="M114" s="68">
        <f t="shared" si="13"/>
        <v>1.9169329073482428</v>
      </c>
      <c r="N114" s="65">
        <f t="shared" si="11"/>
        <v>2.8753993610223643</v>
      </c>
      <c r="P114" s="41">
        <f t="shared" si="14"/>
        <v>-1.9169329073482428</v>
      </c>
      <c r="Q114" s="41" t="e">
        <f t="shared" si="15"/>
        <v>#DIV/0!</v>
      </c>
    </row>
    <row r="115" spans="7:17" ht="160.05000000000001" customHeight="1" x14ac:dyDescent="0.25">
      <c r="G115" s="52">
        <f t="shared" si="8"/>
        <v>0</v>
      </c>
      <c r="H115" s="50">
        <v>3</v>
      </c>
      <c r="I115" s="52">
        <f t="shared" si="12"/>
        <v>3</v>
      </c>
      <c r="J115" s="64">
        <f t="shared" si="9"/>
        <v>1.9169329073482428</v>
      </c>
      <c r="L115" s="64">
        <f t="shared" si="10"/>
        <v>0</v>
      </c>
      <c r="M115" s="68">
        <f t="shared" si="13"/>
        <v>1.9169329073482428</v>
      </c>
      <c r="N115" s="65">
        <f t="shared" si="11"/>
        <v>2.8753993610223643</v>
      </c>
      <c r="P115" s="41">
        <f t="shared" si="14"/>
        <v>-1.9169329073482428</v>
      </c>
      <c r="Q115" s="41" t="e">
        <f t="shared" si="15"/>
        <v>#DIV/0!</v>
      </c>
    </row>
    <row r="116" spans="7:17" ht="160.05000000000001" customHeight="1" x14ac:dyDescent="0.25">
      <c r="G116" s="52">
        <f t="shared" si="8"/>
        <v>0</v>
      </c>
      <c r="H116" s="52">
        <v>3</v>
      </c>
      <c r="I116" s="52">
        <f t="shared" si="12"/>
        <v>3</v>
      </c>
      <c r="J116" s="64">
        <f t="shared" si="9"/>
        <v>1.9169329073482428</v>
      </c>
      <c r="L116" s="64">
        <f t="shared" si="10"/>
        <v>0</v>
      </c>
      <c r="M116" s="68">
        <f t="shared" si="13"/>
        <v>1.9169329073482428</v>
      </c>
      <c r="N116" s="65">
        <f t="shared" si="11"/>
        <v>2.8753993610223643</v>
      </c>
      <c r="P116" s="41">
        <f t="shared" si="14"/>
        <v>-1.9169329073482428</v>
      </c>
      <c r="Q116" s="41" t="e">
        <f t="shared" si="15"/>
        <v>#DIV/0!</v>
      </c>
    </row>
    <row r="117" spans="7:17" ht="160.05000000000001" customHeight="1" x14ac:dyDescent="0.25">
      <c r="G117" s="52">
        <f t="shared" si="8"/>
        <v>0</v>
      </c>
      <c r="H117" s="50">
        <v>3</v>
      </c>
      <c r="I117" s="52">
        <f t="shared" si="12"/>
        <v>3</v>
      </c>
      <c r="J117" s="64">
        <f t="shared" si="9"/>
        <v>1.9169329073482428</v>
      </c>
      <c r="L117" s="64">
        <f t="shared" si="10"/>
        <v>0</v>
      </c>
      <c r="M117" s="68">
        <f t="shared" si="13"/>
        <v>1.9169329073482428</v>
      </c>
      <c r="N117" s="65">
        <f t="shared" si="11"/>
        <v>2.8753993610223643</v>
      </c>
      <c r="P117" s="41">
        <f t="shared" si="14"/>
        <v>-1.9169329073482428</v>
      </c>
      <c r="Q117" s="41" t="e">
        <f t="shared" si="15"/>
        <v>#DIV/0!</v>
      </c>
    </row>
    <row r="118" spans="7:17" ht="160.05000000000001" customHeight="1" x14ac:dyDescent="0.25">
      <c r="G118" s="52">
        <f t="shared" si="8"/>
        <v>0</v>
      </c>
      <c r="H118" s="52">
        <v>3</v>
      </c>
      <c r="I118" s="52">
        <f t="shared" si="12"/>
        <v>3</v>
      </c>
      <c r="J118" s="64">
        <f t="shared" si="9"/>
        <v>1.9169329073482428</v>
      </c>
      <c r="L118" s="64">
        <f t="shared" si="10"/>
        <v>0</v>
      </c>
      <c r="M118" s="68">
        <f t="shared" si="13"/>
        <v>1.9169329073482428</v>
      </c>
      <c r="N118" s="65">
        <f t="shared" si="11"/>
        <v>2.8753993610223643</v>
      </c>
      <c r="P118" s="41">
        <f t="shared" si="14"/>
        <v>-1.9169329073482428</v>
      </c>
      <c r="Q118" s="41" t="e">
        <f t="shared" si="15"/>
        <v>#DIV/0!</v>
      </c>
    </row>
    <row r="119" spans="7:17" ht="160.05000000000001" customHeight="1" x14ac:dyDescent="0.25">
      <c r="G119" s="52">
        <f t="shared" si="8"/>
        <v>0</v>
      </c>
      <c r="H119" s="50">
        <v>3</v>
      </c>
      <c r="I119" s="52">
        <f t="shared" si="12"/>
        <v>3</v>
      </c>
      <c r="J119" s="64">
        <f t="shared" si="9"/>
        <v>1.9169329073482428</v>
      </c>
      <c r="L119" s="64">
        <f t="shared" si="10"/>
        <v>0</v>
      </c>
      <c r="M119" s="68">
        <f t="shared" si="13"/>
        <v>1.9169329073482428</v>
      </c>
      <c r="N119" s="65">
        <f t="shared" si="11"/>
        <v>2.8753993610223643</v>
      </c>
      <c r="P119" s="41">
        <f t="shared" si="14"/>
        <v>-1.9169329073482428</v>
      </c>
      <c r="Q119" s="41" t="e">
        <f t="shared" si="15"/>
        <v>#DIV/0!</v>
      </c>
    </row>
    <row r="120" spans="7:17" ht="160.05000000000001" customHeight="1" x14ac:dyDescent="0.25">
      <c r="G120" s="52">
        <f t="shared" si="8"/>
        <v>0</v>
      </c>
      <c r="H120" s="52">
        <v>3</v>
      </c>
      <c r="I120" s="52">
        <f t="shared" si="12"/>
        <v>3</v>
      </c>
      <c r="J120" s="64">
        <f t="shared" si="9"/>
        <v>1.9169329073482428</v>
      </c>
      <c r="L120" s="64">
        <f t="shared" si="10"/>
        <v>0</v>
      </c>
      <c r="M120" s="68">
        <f t="shared" si="13"/>
        <v>1.9169329073482428</v>
      </c>
      <c r="N120" s="65">
        <f t="shared" si="11"/>
        <v>2.8753993610223643</v>
      </c>
      <c r="P120" s="41">
        <f t="shared" si="14"/>
        <v>-1.9169329073482428</v>
      </c>
      <c r="Q120" s="41" t="e">
        <f t="shared" si="15"/>
        <v>#DIV/0!</v>
      </c>
    </row>
    <row r="121" spans="7:17" ht="160.05000000000001" customHeight="1" x14ac:dyDescent="0.25">
      <c r="G121" s="52">
        <f t="shared" si="8"/>
        <v>0</v>
      </c>
      <c r="H121" s="50">
        <v>3</v>
      </c>
      <c r="I121" s="52">
        <f t="shared" si="12"/>
        <v>3</v>
      </c>
      <c r="J121" s="64">
        <f t="shared" si="9"/>
        <v>1.9169329073482428</v>
      </c>
      <c r="L121" s="64">
        <f t="shared" si="10"/>
        <v>0</v>
      </c>
      <c r="M121" s="68">
        <f t="shared" si="13"/>
        <v>1.9169329073482428</v>
      </c>
      <c r="N121" s="65">
        <f t="shared" si="11"/>
        <v>2.8753993610223643</v>
      </c>
      <c r="P121" s="41">
        <f t="shared" si="14"/>
        <v>-1.9169329073482428</v>
      </c>
      <c r="Q121" s="41" t="e">
        <f t="shared" si="15"/>
        <v>#DIV/0!</v>
      </c>
    </row>
    <row r="122" spans="7:17" ht="160.05000000000001" customHeight="1" x14ac:dyDescent="0.25">
      <c r="G122" s="52">
        <f t="shared" si="8"/>
        <v>0</v>
      </c>
      <c r="H122" s="52">
        <v>3</v>
      </c>
      <c r="I122" s="52">
        <f t="shared" si="12"/>
        <v>3</v>
      </c>
      <c r="J122" s="64">
        <f t="shared" si="9"/>
        <v>1.9169329073482428</v>
      </c>
      <c r="L122" s="64">
        <f t="shared" si="10"/>
        <v>0</v>
      </c>
      <c r="M122" s="68">
        <f t="shared" si="13"/>
        <v>1.9169329073482428</v>
      </c>
      <c r="N122" s="65">
        <f t="shared" si="11"/>
        <v>2.8753993610223643</v>
      </c>
      <c r="P122" s="41">
        <f t="shared" si="14"/>
        <v>-1.9169329073482428</v>
      </c>
      <c r="Q122" s="41" t="e">
        <f t="shared" si="15"/>
        <v>#DIV/0!</v>
      </c>
    </row>
    <row r="123" spans="7:17" ht="160.05000000000001" customHeight="1" x14ac:dyDescent="0.25">
      <c r="G123" s="52">
        <f t="shared" si="8"/>
        <v>0</v>
      </c>
      <c r="H123" s="50">
        <v>3</v>
      </c>
      <c r="I123" s="52">
        <f t="shared" si="12"/>
        <v>3</v>
      </c>
      <c r="J123" s="64">
        <f t="shared" si="9"/>
        <v>1.9169329073482428</v>
      </c>
      <c r="L123" s="64">
        <f t="shared" si="10"/>
        <v>0</v>
      </c>
      <c r="M123" s="68">
        <f t="shared" si="13"/>
        <v>1.9169329073482428</v>
      </c>
      <c r="N123" s="65">
        <f t="shared" si="11"/>
        <v>2.8753993610223643</v>
      </c>
      <c r="P123" s="41">
        <f t="shared" si="14"/>
        <v>-1.9169329073482428</v>
      </c>
      <c r="Q123" s="41" t="e">
        <f t="shared" si="15"/>
        <v>#DIV/0!</v>
      </c>
    </row>
    <row r="124" spans="7:17" ht="160.05000000000001" customHeight="1" x14ac:dyDescent="0.25">
      <c r="G124" s="52">
        <f t="shared" si="8"/>
        <v>0</v>
      </c>
      <c r="H124" s="52">
        <v>3</v>
      </c>
      <c r="I124" s="52">
        <f t="shared" si="12"/>
        <v>3</v>
      </c>
      <c r="J124" s="64">
        <f t="shared" si="9"/>
        <v>1.9169329073482428</v>
      </c>
      <c r="L124" s="64">
        <f t="shared" si="10"/>
        <v>0</v>
      </c>
      <c r="M124" s="68">
        <f t="shared" si="13"/>
        <v>1.9169329073482428</v>
      </c>
      <c r="N124" s="65">
        <f t="shared" si="11"/>
        <v>2.8753993610223643</v>
      </c>
      <c r="P124" s="41">
        <f t="shared" si="14"/>
        <v>-1.9169329073482428</v>
      </c>
      <c r="Q124" s="41" t="e">
        <f t="shared" si="15"/>
        <v>#DIV/0!</v>
      </c>
    </row>
    <row r="125" spans="7:17" ht="160.05000000000001" customHeight="1" x14ac:dyDescent="0.25">
      <c r="G125" s="52">
        <f t="shared" si="8"/>
        <v>0</v>
      </c>
      <c r="H125" s="50">
        <v>3</v>
      </c>
      <c r="I125" s="52">
        <f t="shared" si="12"/>
        <v>3</v>
      </c>
      <c r="J125" s="64">
        <f t="shared" si="9"/>
        <v>1.9169329073482428</v>
      </c>
      <c r="L125" s="64">
        <f t="shared" si="10"/>
        <v>0</v>
      </c>
      <c r="M125" s="68">
        <f t="shared" si="13"/>
        <v>1.9169329073482428</v>
      </c>
      <c r="N125" s="65">
        <f t="shared" si="11"/>
        <v>2.8753993610223643</v>
      </c>
      <c r="P125" s="41">
        <f t="shared" si="14"/>
        <v>-1.9169329073482428</v>
      </c>
      <c r="Q125" s="41" t="e">
        <f t="shared" si="15"/>
        <v>#DIV/0!</v>
      </c>
    </row>
    <row r="126" spans="7:17" ht="160.05000000000001" customHeight="1" x14ac:dyDescent="0.25">
      <c r="G126" s="52">
        <f t="shared" si="8"/>
        <v>0</v>
      </c>
      <c r="H126" s="52">
        <v>3</v>
      </c>
      <c r="I126" s="52">
        <f t="shared" si="12"/>
        <v>3</v>
      </c>
      <c r="J126" s="64">
        <f t="shared" si="9"/>
        <v>1.9169329073482428</v>
      </c>
      <c r="L126" s="64">
        <f t="shared" si="10"/>
        <v>0</v>
      </c>
      <c r="M126" s="68">
        <f t="shared" si="13"/>
        <v>1.9169329073482428</v>
      </c>
      <c r="N126" s="65">
        <f t="shared" si="11"/>
        <v>2.8753993610223643</v>
      </c>
      <c r="P126" s="41">
        <f t="shared" si="14"/>
        <v>-1.9169329073482428</v>
      </c>
      <c r="Q126" s="41" t="e">
        <f t="shared" si="15"/>
        <v>#DIV/0!</v>
      </c>
    </row>
    <row r="127" spans="7:17" ht="160.05000000000001" customHeight="1" x14ac:dyDescent="0.25">
      <c r="G127" s="52">
        <f t="shared" si="8"/>
        <v>0</v>
      </c>
      <c r="H127" s="50">
        <v>3</v>
      </c>
      <c r="I127" s="52">
        <f t="shared" si="12"/>
        <v>3</v>
      </c>
      <c r="J127" s="64">
        <f t="shared" si="9"/>
        <v>1.9169329073482428</v>
      </c>
      <c r="L127" s="64">
        <f t="shared" si="10"/>
        <v>0</v>
      </c>
      <c r="M127" s="68">
        <f t="shared" si="13"/>
        <v>1.9169329073482428</v>
      </c>
      <c r="N127" s="65">
        <f t="shared" si="11"/>
        <v>2.8753993610223643</v>
      </c>
      <c r="P127" s="41">
        <f t="shared" si="14"/>
        <v>-1.9169329073482428</v>
      </c>
      <c r="Q127" s="41" t="e">
        <f t="shared" si="15"/>
        <v>#DIV/0!</v>
      </c>
    </row>
    <row r="128" spans="7:17" ht="160.05000000000001" customHeight="1" x14ac:dyDescent="0.25">
      <c r="G128" s="52">
        <f t="shared" si="8"/>
        <v>0</v>
      </c>
      <c r="H128" s="52">
        <v>3</v>
      </c>
      <c r="I128" s="52">
        <f t="shared" si="12"/>
        <v>3</v>
      </c>
      <c r="J128" s="64">
        <f t="shared" si="9"/>
        <v>1.9169329073482428</v>
      </c>
      <c r="L128" s="64">
        <f t="shared" si="10"/>
        <v>0</v>
      </c>
      <c r="M128" s="68">
        <f t="shared" si="13"/>
        <v>1.9169329073482428</v>
      </c>
      <c r="N128" s="65">
        <f t="shared" si="11"/>
        <v>2.8753993610223643</v>
      </c>
      <c r="P128" s="41">
        <f t="shared" si="14"/>
        <v>-1.9169329073482428</v>
      </c>
      <c r="Q128" s="41" t="e">
        <f t="shared" si="15"/>
        <v>#DIV/0!</v>
      </c>
    </row>
    <row r="129" spans="7:17" ht="160.05000000000001" customHeight="1" x14ac:dyDescent="0.25">
      <c r="G129" s="52">
        <f t="shared" si="8"/>
        <v>0</v>
      </c>
      <c r="H129" s="50">
        <v>3</v>
      </c>
      <c r="I129" s="52">
        <f t="shared" si="12"/>
        <v>3</v>
      </c>
      <c r="J129" s="64">
        <f t="shared" si="9"/>
        <v>1.9169329073482428</v>
      </c>
      <c r="L129" s="64">
        <f t="shared" si="10"/>
        <v>0</v>
      </c>
      <c r="M129" s="68">
        <f t="shared" si="13"/>
        <v>1.9169329073482428</v>
      </c>
      <c r="N129" s="65">
        <f t="shared" si="11"/>
        <v>2.8753993610223643</v>
      </c>
      <c r="P129" s="41">
        <f t="shared" si="14"/>
        <v>-1.9169329073482428</v>
      </c>
      <c r="Q129" s="41" t="e">
        <f t="shared" si="15"/>
        <v>#DIV/0!</v>
      </c>
    </row>
    <row r="130" spans="7:17" ht="160.05000000000001" customHeight="1" x14ac:dyDescent="0.25">
      <c r="G130" s="52">
        <f t="shared" si="8"/>
        <v>0</v>
      </c>
      <c r="H130" s="52">
        <v>3</v>
      </c>
      <c r="I130" s="52">
        <f t="shared" si="12"/>
        <v>3</v>
      </c>
      <c r="J130" s="64">
        <f t="shared" si="9"/>
        <v>1.9169329073482428</v>
      </c>
      <c r="L130" s="64">
        <f t="shared" si="10"/>
        <v>0</v>
      </c>
      <c r="M130" s="68">
        <f t="shared" si="13"/>
        <v>1.9169329073482428</v>
      </c>
      <c r="N130" s="65">
        <f t="shared" si="11"/>
        <v>2.8753993610223643</v>
      </c>
      <c r="P130" s="41">
        <f t="shared" si="14"/>
        <v>-1.9169329073482428</v>
      </c>
      <c r="Q130" s="41" t="e">
        <f t="shared" si="15"/>
        <v>#DIV/0!</v>
      </c>
    </row>
    <row r="131" spans="7:17" ht="160.05000000000001" customHeight="1" x14ac:dyDescent="0.25">
      <c r="G131" s="52">
        <f t="shared" ref="G131:G194" si="16">(D131*2.5/100)+(E131*3.2/100)+(F131*3.5/100)</f>
        <v>0</v>
      </c>
      <c r="H131" s="50">
        <v>3</v>
      </c>
      <c r="I131" s="52">
        <f t="shared" si="12"/>
        <v>3</v>
      </c>
      <c r="J131" s="64">
        <f t="shared" ref="J131:J194" si="17">I131/1.565</f>
        <v>1.9169329073482428</v>
      </c>
      <c r="L131" s="64">
        <f t="shared" ref="L131:L194" si="18">K131/1.565</f>
        <v>0</v>
      </c>
      <c r="M131" s="68">
        <f t="shared" si="13"/>
        <v>1.9169329073482428</v>
      </c>
      <c r="N131" s="65">
        <f t="shared" ref="N131:N194" si="19">M131*1.5</f>
        <v>2.8753993610223643</v>
      </c>
      <c r="P131" s="41">
        <f t="shared" si="14"/>
        <v>-1.9169329073482428</v>
      </c>
      <c r="Q131" s="41" t="e">
        <f t="shared" si="15"/>
        <v>#DIV/0!</v>
      </c>
    </row>
    <row r="132" spans="7:17" ht="160.05000000000001" customHeight="1" x14ac:dyDescent="0.25">
      <c r="G132" s="52">
        <f t="shared" si="16"/>
        <v>0</v>
      </c>
      <c r="H132" s="52">
        <v>3</v>
      </c>
      <c r="I132" s="52">
        <f t="shared" ref="I132:I195" si="20">G132+H132</f>
        <v>3</v>
      </c>
      <c r="J132" s="64">
        <f t="shared" si="17"/>
        <v>1.9169329073482428</v>
      </c>
      <c r="L132" s="64">
        <f t="shared" si="18"/>
        <v>0</v>
      </c>
      <c r="M132" s="68">
        <f t="shared" ref="M132:M195" si="21">J132+L132</f>
        <v>1.9169329073482428</v>
      </c>
      <c r="N132" s="65">
        <f t="shared" si="19"/>
        <v>2.8753993610223643</v>
      </c>
      <c r="P132" s="41">
        <f t="shared" ref="P132:P195" si="22">O132-M132</f>
        <v>-1.9169329073482428</v>
      </c>
      <c r="Q132" s="41" t="e">
        <f t="shared" ref="Q132:Q195" si="23">P132/O132*100</f>
        <v>#DIV/0!</v>
      </c>
    </row>
    <row r="133" spans="7:17" ht="160.05000000000001" customHeight="1" x14ac:dyDescent="0.25">
      <c r="G133" s="52">
        <f t="shared" si="16"/>
        <v>0</v>
      </c>
      <c r="H133" s="50">
        <v>3</v>
      </c>
      <c r="I133" s="52">
        <f t="shared" si="20"/>
        <v>3</v>
      </c>
      <c r="J133" s="64">
        <f t="shared" si="17"/>
        <v>1.9169329073482428</v>
      </c>
      <c r="L133" s="64">
        <f t="shared" si="18"/>
        <v>0</v>
      </c>
      <c r="M133" s="68">
        <f t="shared" si="21"/>
        <v>1.9169329073482428</v>
      </c>
      <c r="N133" s="65">
        <f t="shared" si="19"/>
        <v>2.8753993610223643</v>
      </c>
      <c r="P133" s="41">
        <f t="shared" si="22"/>
        <v>-1.9169329073482428</v>
      </c>
      <c r="Q133" s="41" t="e">
        <f t="shared" si="23"/>
        <v>#DIV/0!</v>
      </c>
    </row>
    <row r="134" spans="7:17" ht="160.05000000000001" customHeight="1" x14ac:dyDescent="0.25">
      <c r="G134" s="52">
        <f t="shared" si="16"/>
        <v>0</v>
      </c>
      <c r="H134" s="52">
        <v>3</v>
      </c>
      <c r="I134" s="52">
        <f t="shared" si="20"/>
        <v>3</v>
      </c>
      <c r="J134" s="64">
        <f t="shared" si="17"/>
        <v>1.9169329073482428</v>
      </c>
      <c r="L134" s="64">
        <f t="shared" si="18"/>
        <v>0</v>
      </c>
      <c r="M134" s="68">
        <f t="shared" si="21"/>
        <v>1.9169329073482428</v>
      </c>
      <c r="N134" s="65">
        <f t="shared" si="19"/>
        <v>2.8753993610223643</v>
      </c>
      <c r="P134" s="41">
        <f t="shared" si="22"/>
        <v>-1.9169329073482428</v>
      </c>
      <c r="Q134" s="41" t="e">
        <f t="shared" si="23"/>
        <v>#DIV/0!</v>
      </c>
    </row>
    <row r="135" spans="7:17" ht="160.05000000000001" customHeight="1" x14ac:dyDescent="0.25">
      <c r="G135" s="52">
        <f t="shared" si="16"/>
        <v>0</v>
      </c>
      <c r="H135" s="50">
        <v>3</v>
      </c>
      <c r="I135" s="52">
        <f t="shared" si="20"/>
        <v>3</v>
      </c>
      <c r="J135" s="64">
        <f t="shared" si="17"/>
        <v>1.9169329073482428</v>
      </c>
      <c r="L135" s="64">
        <f t="shared" si="18"/>
        <v>0</v>
      </c>
      <c r="M135" s="68">
        <f t="shared" si="21"/>
        <v>1.9169329073482428</v>
      </c>
      <c r="N135" s="65">
        <f t="shared" si="19"/>
        <v>2.8753993610223643</v>
      </c>
      <c r="P135" s="41">
        <f t="shared" si="22"/>
        <v>-1.9169329073482428</v>
      </c>
      <c r="Q135" s="41" t="e">
        <f t="shared" si="23"/>
        <v>#DIV/0!</v>
      </c>
    </row>
    <row r="136" spans="7:17" ht="160.05000000000001" customHeight="1" x14ac:dyDescent="0.25">
      <c r="G136" s="52">
        <f t="shared" si="16"/>
        <v>0</v>
      </c>
      <c r="H136" s="52">
        <v>3</v>
      </c>
      <c r="I136" s="52">
        <f t="shared" si="20"/>
        <v>3</v>
      </c>
      <c r="J136" s="64">
        <f t="shared" si="17"/>
        <v>1.9169329073482428</v>
      </c>
      <c r="L136" s="64">
        <f t="shared" si="18"/>
        <v>0</v>
      </c>
      <c r="M136" s="68">
        <f t="shared" si="21"/>
        <v>1.9169329073482428</v>
      </c>
      <c r="N136" s="65">
        <f t="shared" si="19"/>
        <v>2.8753993610223643</v>
      </c>
      <c r="P136" s="41">
        <f t="shared" si="22"/>
        <v>-1.9169329073482428</v>
      </c>
      <c r="Q136" s="41" t="e">
        <f t="shared" si="23"/>
        <v>#DIV/0!</v>
      </c>
    </row>
    <row r="137" spans="7:17" ht="160.05000000000001" customHeight="1" x14ac:dyDescent="0.25">
      <c r="G137" s="52">
        <f t="shared" si="16"/>
        <v>0</v>
      </c>
      <c r="H137" s="50">
        <v>3</v>
      </c>
      <c r="I137" s="52">
        <f t="shared" si="20"/>
        <v>3</v>
      </c>
      <c r="J137" s="64">
        <f t="shared" si="17"/>
        <v>1.9169329073482428</v>
      </c>
      <c r="L137" s="64">
        <f t="shared" si="18"/>
        <v>0</v>
      </c>
      <c r="M137" s="68">
        <f t="shared" si="21"/>
        <v>1.9169329073482428</v>
      </c>
      <c r="N137" s="65">
        <f t="shared" si="19"/>
        <v>2.8753993610223643</v>
      </c>
      <c r="P137" s="41">
        <f t="shared" si="22"/>
        <v>-1.9169329073482428</v>
      </c>
      <c r="Q137" s="41" t="e">
        <f t="shared" si="23"/>
        <v>#DIV/0!</v>
      </c>
    </row>
    <row r="138" spans="7:17" ht="160.05000000000001" customHeight="1" x14ac:dyDescent="0.25">
      <c r="G138" s="52">
        <f t="shared" si="16"/>
        <v>0</v>
      </c>
      <c r="H138" s="52">
        <v>3</v>
      </c>
      <c r="I138" s="52">
        <f t="shared" si="20"/>
        <v>3</v>
      </c>
      <c r="J138" s="64">
        <f t="shared" si="17"/>
        <v>1.9169329073482428</v>
      </c>
      <c r="L138" s="64">
        <f t="shared" si="18"/>
        <v>0</v>
      </c>
      <c r="M138" s="68">
        <f t="shared" si="21"/>
        <v>1.9169329073482428</v>
      </c>
      <c r="N138" s="65">
        <f t="shared" si="19"/>
        <v>2.8753993610223643</v>
      </c>
      <c r="P138" s="41">
        <f t="shared" si="22"/>
        <v>-1.9169329073482428</v>
      </c>
      <c r="Q138" s="41" t="e">
        <f t="shared" si="23"/>
        <v>#DIV/0!</v>
      </c>
    </row>
    <row r="139" spans="7:17" ht="160.05000000000001" customHeight="1" x14ac:dyDescent="0.25">
      <c r="G139" s="52">
        <f t="shared" si="16"/>
        <v>0</v>
      </c>
      <c r="H139" s="50">
        <v>3</v>
      </c>
      <c r="I139" s="52">
        <f t="shared" si="20"/>
        <v>3</v>
      </c>
      <c r="J139" s="64">
        <f t="shared" si="17"/>
        <v>1.9169329073482428</v>
      </c>
      <c r="L139" s="64">
        <f t="shared" si="18"/>
        <v>0</v>
      </c>
      <c r="M139" s="68">
        <f t="shared" si="21"/>
        <v>1.9169329073482428</v>
      </c>
      <c r="N139" s="65">
        <f t="shared" si="19"/>
        <v>2.8753993610223643</v>
      </c>
      <c r="P139" s="41">
        <f t="shared" si="22"/>
        <v>-1.9169329073482428</v>
      </c>
      <c r="Q139" s="41" t="e">
        <f t="shared" si="23"/>
        <v>#DIV/0!</v>
      </c>
    </row>
    <row r="140" spans="7:17" ht="160.05000000000001" customHeight="1" x14ac:dyDescent="0.25">
      <c r="G140" s="52">
        <f t="shared" si="16"/>
        <v>0</v>
      </c>
      <c r="H140" s="52">
        <v>3</v>
      </c>
      <c r="I140" s="52">
        <f t="shared" si="20"/>
        <v>3</v>
      </c>
      <c r="J140" s="64">
        <f t="shared" si="17"/>
        <v>1.9169329073482428</v>
      </c>
      <c r="L140" s="64">
        <f t="shared" si="18"/>
        <v>0</v>
      </c>
      <c r="M140" s="68">
        <f t="shared" si="21"/>
        <v>1.9169329073482428</v>
      </c>
      <c r="N140" s="65">
        <f t="shared" si="19"/>
        <v>2.8753993610223643</v>
      </c>
      <c r="P140" s="41">
        <f t="shared" si="22"/>
        <v>-1.9169329073482428</v>
      </c>
      <c r="Q140" s="41" t="e">
        <f t="shared" si="23"/>
        <v>#DIV/0!</v>
      </c>
    </row>
    <row r="141" spans="7:17" ht="160.05000000000001" customHeight="1" x14ac:dyDescent="0.25">
      <c r="G141" s="52">
        <f t="shared" si="16"/>
        <v>0</v>
      </c>
      <c r="H141" s="50">
        <v>3</v>
      </c>
      <c r="I141" s="52">
        <f t="shared" si="20"/>
        <v>3</v>
      </c>
      <c r="J141" s="64">
        <f t="shared" si="17"/>
        <v>1.9169329073482428</v>
      </c>
      <c r="L141" s="64">
        <f t="shared" si="18"/>
        <v>0</v>
      </c>
      <c r="M141" s="68">
        <f t="shared" si="21"/>
        <v>1.9169329073482428</v>
      </c>
      <c r="N141" s="65">
        <f t="shared" si="19"/>
        <v>2.8753993610223643</v>
      </c>
      <c r="P141" s="41">
        <f t="shared" si="22"/>
        <v>-1.9169329073482428</v>
      </c>
      <c r="Q141" s="41" t="e">
        <f t="shared" si="23"/>
        <v>#DIV/0!</v>
      </c>
    </row>
    <row r="142" spans="7:17" ht="160.05000000000001" customHeight="1" x14ac:dyDescent="0.25">
      <c r="G142" s="52">
        <f t="shared" si="16"/>
        <v>0</v>
      </c>
      <c r="H142" s="52">
        <v>3</v>
      </c>
      <c r="I142" s="52">
        <f t="shared" si="20"/>
        <v>3</v>
      </c>
      <c r="J142" s="64">
        <f t="shared" si="17"/>
        <v>1.9169329073482428</v>
      </c>
      <c r="L142" s="64">
        <f t="shared" si="18"/>
        <v>0</v>
      </c>
      <c r="M142" s="68">
        <f t="shared" si="21"/>
        <v>1.9169329073482428</v>
      </c>
      <c r="N142" s="65">
        <f t="shared" si="19"/>
        <v>2.8753993610223643</v>
      </c>
      <c r="P142" s="41">
        <f t="shared" si="22"/>
        <v>-1.9169329073482428</v>
      </c>
      <c r="Q142" s="41" t="e">
        <f t="shared" si="23"/>
        <v>#DIV/0!</v>
      </c>
    </row>
    <row r="143" spans="7:17" ht="160.05000000000001" customHeight="1" x14ac:dyDescent="0.25">
      <c r="G143" s="52">
        <f t="shared" si="16"/>
        <v>0</v>
      </c>
      <c r="H143" s="50">
        <v>3</v>
      </c>
      <c r="I143" s="52">
        <f t="shared" si="20"/>
        <v>3</v>
      </c>
      <c r="J143" s="64">
        <f t="shared" si="17"/>
        <v>1.9169329073482428</v>
      </c>
      <c r="L143" s="64">
        <f t="shared" si="18"/>
        <v>0</v>
      </c>
      <c r="M143" s="68">
        <f t="shared" si="21"/>
        <v>1.9169329073482428</v>
      </c>
      <c r="N143" s="65">
        <f t="shared" si="19"/>
        <v>2.8753993610223643</v>
      </c>
      <c r="P143" s="41">
        <f t="shared" si="22"/>
        <v>-1.9169329073482428</v>
      </c>
      <c r="Q143" s="41" t="e">
        <f t="shared" si="23"/>
        <v>#DIV/0!</v>
      </c>
    </row>
    <row r="144" spans="7:17" ht="160.05000000000001" customHeight="1" x14ac:dyDescent="0.25">
      <c r="G144" s="52">
        <f t="shared" si="16"/>
        <v>0</v>
      </c>
      <c r="H144" s="52">
        <v>3</v>
      </c>
      <c r="I144" s="52">
        <f t="shared" si="20"/>
        <v>3</v>
      </c>
      <c r="J144" s="64">
        <f t="shared" si="17"/>
        <v>1.9169329073482428</v>
      </c>
      <c r="L144" s="64">
        <f t="shared" si="18"/>
        <v>0</v>
      </c>
      <c r="M144" s="68">
        <f t="shared" si="21"/>
        <v>1.9169329073482428</v>
      </c>
      <c r="N144" s="65">
        <f t="shared" si="19"/>
        <v>2.8753993610223643</v>
      </c>
      <c r="P144" s="41">
        <f t="shared" si="22"/>
        <v>-1.9169329073482428</v>
      </c>
      <c r="Q144" s="41" t="e">
        <f t="shared" si="23"/>
        <v>#DIV/0!</v>
      </c>
    </row>
    <row r="145" spans="7:17" ht="160.05000000000001" customHeight="1" x14ac:dyDescent="0.25">
      <c r="G145" s="52">
        <f t="shared" si="16"/>
        <v>0</v>
      </c>
      <c r="H145" s="50">
        <v>3</v>
      </c>
      <c r="I145" s="52">
        <f t="shared" si="20"/>
        <v>3</v>
      </c>
      <c r="J145" s="64">
        <f t="shared" si="17"/>
        <v>1.9169329073482428</v>
      </c>
      <c r="L145" s="64">
        <f t="shared" si="18"/>
        <v>0</v>
      </c>
      <c r="M145" s="68">
        <f t="shared" si="21"/>
        <v>1.9169329073482428</v>
      </c>
      <c r="N145" s="65">
        <f t="shared" si="19"/>
        <v>2.8753993610223643</v>
      </c>
      <c r="P145" s="41">
        <f t="shared" si="22"/>
        <v>-1.9169329073482428</v>
      </c>
      <c r="Q145" s="41" t="e">
        <f t="shared" si="23"/>
        <v>#DIV/0!</v>
      </c>
    </row>
    <row r="146" spans="7:17" ht="160.05000000000001" customHeight="1" x14ac:dyDescent="0.25">
      <c r="G146" s="52">
        <f t="shared" si="16"/>
        <v>0</v>
      </c>
      <c r="H146" s="52">
        <v>3</v>
      </c>
      <c r="I146" s="52">
        <f t="shared" si="20"/>
        <v>3</v>
      </c>
      <c r="J146" s="64">
        <f t="shared" si="17"/>
        <v>1.9169329073482428</v>
      </c>
      <c r="L146" s="64">
        <f t="shared" si="18"/>
        <v>0</v>
      </c>
      <c r="M146" s="68">
        <f t="shared" si="21"/>
        <v>1.9169329073482428</v>
      </c>
      <c r="N146" s="65">
        <f t="shared" si="19"/>
        <v>2.8753993610223643</v>
      </c>
      <c r="P146" s="41">
        <f t="shared" si="22"/>
        <v>-1.9169329073482428</v>
      </c>
      <c r="Q146" s="41" t="e">
        <f t="shared" si="23"/>
        <v>#DIV/0!</v>
      </c>
    </row>
    <row r="147" spans="7:17" ht="160.05000000000001" customHeight="1" x14ac:dyDescent="0.25">
      <c r="G147" s="52">
        <f t="shared" si="16"/>
        <v>0</v>
      </c>
      <c r="H147" s="50">
        <v>3</v>
      </c>
      <c r="I147" s="52">
        <f t="shared" si="20"/>
        <v>3</v>
      </c>
      <c r="J147" s="64">
        <f t="shared" si="17"/>
        <v>1.9169329073482428</v>
      </c>
      <c r="L147" s="64">
        <f t="shared" si="18"/>
        <v>0</v>
      </c>
      <c r="M147" s="68">
        <f t="shared" si="21"/>
        <v>1.9169329073482428</v>
      </c>
      <c r="N147" s="65">
        <f t="shared" si="19"/>
        <v>2.8753993610223643</v>
      </c>
      <c r="P147" s="41">
        <f t="shared" si="22"/>
        <v>-1.9169329073482428</v>
      </c>
      <c r="Q147" s="41" t="e">
        <f t="shared" si="23"/>
        <v>#DIV/0!</v>
      </c>
    </row>
    <row r="148" spans="7:17" ht="160.05000000000001" customHeight="1" x14ac:dyDescent="0.25">
      <c r="G148" s="52">
        <f t="shared" si="16"/>
        <v>0</v>
      </c>
      <c r="H148" s="52">
        <v>3</v>
      </c>
      <c r="I148" s="52">
        <f t="shared" si="20"/>
        <v>3</v>
      </c>
      <c r="J148" s="64">
        <f t="shared" si="17"/>
        <v>1.9169329073482428</v>
      </c>
      <c r="L148" s="64">
        <f t="shared" si="18"/>
        <v>0</v>
      </c>
      <c r="M148" s="68">
        <f t="shared" si="21"/>
        <v>1.9169329073482428</v>
      </c>
      <c r="N148" s="65">
        <f t="shared" si="19"/>
        <v>2.8753993610223643</v>
      </c>
      <c r="P148" s="41">
        <f t="shared" si="22"/>
        <v>-1.9169329073482428</v>
      </c>
      <c r="Q148" s="41" t="e">
        <f t="shared" si="23"/>
        <v>#DIV/0!</v>
      </c>
    </row>
    <row r="149" spans="7:17" ht="160.05000000000001" customHeight="1" x14ac:dyDescent="0.25">
      <c r="G149" s="52">
        <f t="shared" si="16"/>
        <v>0</v>
      </c>
      <c r="H149" s="50">
        <v>3</v>
      </c>
      <c r="I149" s="52">
        <f t="shared" si="20"/>
        <v>3</v>
      </c>
      <c r="J149" s="64">
        <f t="shared" si="17"/>
        <v>1.9169329073482428</v>
      </c>
      <c r="L149" s="64">
        <f t="shared" si="18"/>
        <v>0</v>
      </c>
      <c r="M149" s="68">
        <f t="shared" si="21"/>
        <v>1.9169329073482428</v>
      </c>
      <c r="N149" s="65">
        <f t="shared" si="19"/>
        <v>2.8753993610223643</v>
      </c>
      <c r="P149" s="41">
        <f t="shared" si="22"/>
        <v>-1.9169329073482428</v>
      </c>
      <c r="Q149" s="41" t="e">
        <f t="shared" si="23"/>
        <v>#DIV/0!</v>
      </c>
    </row>
    <row r="150" spans="7:17" ht="160.05000000000001" customHeight="1" x14ac:dyDescent="0.25">
      <c r="G150" s="52">
        <f t="shared" si="16"/>
        <v>0</v>
      </c>
      <c r="H150" s="52">
        <v>3</v>
      </c>
      <c r="I150" s="52">
        <f t="shared" si="20"/>
        <v>3</v>
      </c>
      <c r="J150" s="64">
        <f t="shared" si="17"/>
        <v>1.9169329073482428</v>
      </c>
      <c r="L150" s="64">
        <f t="shared" si="18"/>
        <v>0</v>
      </c>
      <c r="M150" s="68">
        <f t="shared" si="21"/>
        <v>1.9169329073482428</v>
      </c>
      <c r="N150" s="65">
        <f t="shared" si="19"/>
        <v>2.8753993610223643</v>
      </c>
      <c r="P150" s="41">
        <f t="shared" si="22"/>
        <v>-1.9169329073482428</v>
      </c>
      <c r="Q150" s="41" t="e">
        <f t="shared" si="23"/>
        <v>#DIV/0!</v>
      </c>
    </row>
    <row r="151" spans="7:17" ht="160.05000000000001" customHeight="1" x14ac:dyDescent="0.25">
      <c r="G151" s="52">
        <f t="shared" si="16"/>
        <v>0</v>
      </c>
      <c r="H151" s="50">
        <v>3</v>
      </c>
      <c r="I151" s="52">
        <f t="shared" si="20"/>
        <v>3</v>
      </c>
      <c r="J151" s="64">
        <f t="shared" si="17"/>
        <v>1.9169329073482428</v>
      </c>
      <c r="L151" s="64">
        <f t="shared" si="18"/>
        <v>0</v>
      </c>
      <c r="M151" s="68">
        <f t="shared" si="21"/>
        <v>1.9169329073482428</v>
      </c>
      <c r="N151" s="65">
        <f t="shared" si="19"/>
        <v>2.8753993610223643</v>
      </c>
      <c r="P151" s="41">
        <f t="shared" si="22"/>
        <v>-1.9169329073482428</v>
      </c>
      <c r="Q151" s="41" t="e">
        <f t="shared" si="23"/>
        <v>#DIV/0!</v>
      </c>
    </row>
    <row r="152" spans="7:17" ht="160.05000000000001" customHeight="1" x14ac:dyDescent="0.25">
      <c r="G152" s="52">
        <f t="shared" si="16"/>
        <v>0</v>
      </c>
      <c r="H152" s="52">
        <v>3</v>
      </c>
      <c r="I152" s="52">
        <f t="shared" si="20"/>
        <v>3</v>
      </c>
      <c r="J152" s="64">
        <f t="shared" si="17"/>
        <v>1.9169329073482428</v>
      </c>
      <c r="L152" s="64">
        <f t="shared" si="18"/>
        <v>0</v>
      </c>
      <c r="M152" s="68">
        <f t="shared" si="21"/>
        <v>1.9169329073482428</v>
      </c>
      <c r="N152" s="65">
        <f t="shared" si="19"/>
        <v>2.8753993610223643</v>
      </c>
      <c r="P152" s="41">
        <f t="shared" si="22"/>
        <v>-1.9169329073482428</v>
      </c>
      <c r="Q152" s="41" t="e">
        <f t="shared" si="23"/>
        <v>#DIV/0!</v>
      </c>
    </row>
    <row r="153" spans="7:17" ht="160.05000000000001" customHeight="1" x14ac:dyDescent="0.25">
      <c r="G153" s="52">
        <f t="shared" si="16"/>
        <v>0</v>
      </c>
      <c r="H153" s="50">
        <v>3</v>
      </c>
      <c r="I153" s="52">
        <f t="shared" si="20"/>
        <v>3</v>
      </c>
      <c r="J153" s="64">
        <f t="shared" si="17"/>
        <v>1.9169329073482428</v>
      </c>
      <c r="L153" s="64">
        <f t="shared" si="18"/>
        <v>0</v>
      </c>
      <c r="M153" s="68">
        <f t="shared" si="21"/>
        <v>1.9169329073482428</v>
      </c>
      <c r="N153" s="65">
        <f t="shared" si="19"/>
        <v>2.8753993610223643</v>
      </c>
      <c r="P153" s="41">
        <f t="shared" si="22"/>
        <v>-1.9169329073482428</v>
      </c>
      <c r="Q153" s="41" t="e">
        <f t="shared" si="23"/>
        <v>#DIV/0!</v>
      </c>
    </row>
    <row r="154" spans="7:17" ht="160.05000000000001" customHeight="1" x14ac:dyDescent="0.25">
      <c r="G154" s="52">
        <f t="shared" si="16"/>
        <v>0</v>
      </c>
      <c r="H154" s="52">
        <v>3</v>
      </c>
      <c r="I154" s="52">
        <f t="shared" si="20"/>
        <v>3</v>
      </c>
      <c r="J154" s="64">
        <f t="shared" si="17"/>
        <v>1.9169329073482428</v>
      </c>
      <c r="L154" s="64">
        <f t="shared" si="18"/>
        <v>0</v>
      </c>
      <c r="M154" s="68">
        <f t="shared" si="21"/>
        <v>1.9169329073482428</v>
      </c>
      <c r="N154" s="65">
        <f t="shared" si="19"/>
        <v>2.8753993610223643</v>
      </c>
      <c r="P154" s="41">
        <f t="shared" si="22"/>
        <v>-1.9169329073482428</v>
      </c>
      <c r="Q154" s="41" t="e">
        <f t="shared" si="23"/>
        <v>#DIV/0!</v>
      </c>
    </row>
    <row r="155" spans="7:17" ht="160.05000000000001" customHeight="1" x14ac:dyDescent="0.25">
      <c r="G155" s="52">
        <f t="shared" si="16"/>
        <v>0</v>
      </c>
      <c r="H155" s="50">
        <v>3</v>
      </c>
      <c r="I155" s="52">
        <f t="shared" si="20"/>
        <v>3</v>
      </c>
      <c r="J155" s="64">
        <f t="shared" si="17"/>
        <v>1.9169329073482428</v>
      </c>
      <c r="L155" s="64">
        <f t="shared" si="18"/>
        <v>0</v>
      </c>
      <c r="M155" s="68">
        <f t="shared" si="21"/>
        <v>1.9169329073482428</v>
      </c>
      <c r="N155" s="65">
        <f t="shared" si="19"/>
        <v>2.8753993610223643</v>
      </c>
      <c r="P155" s="41">
        <f t="shared" si="22"/>
        <v>-1.9169329073482428</v>
      </c>
      <c r="Q155" s="41" t="e">
        <f t="shared" si="23"/>
        <v>#DIV/0!</v>
      </c>
    </row>
    <row r="156" spans="7:17" ht="160.05000000000001" customHeight="1" x14ac:dyDescent="0.25">
      <c r="G156" s="52">
        <f t="shared" si="16"/>
        <v>0</v>
      </c>
      <c r="H156" s="52">
        <v>3</v>
      </c>
      <c r="I156" s="52">
        <f t="shared" si="20"/>
        <v>3</v>
      </c>
      <c r="J156" s="64">
        <f t="shared" si="17"/>
        <v>1.9169329073482428</v>
      </c>
      <c r="L156" s="64">
        <f t="shared" si="18"/>
        <v>0</v>
      </c>
      <c r="M156" s="68">
        <f t="shared" si="21"/>
        <v>1.9169329073482428</v>
      </c>
      <c r="N156" s="65">
        <f t="shared" si="19"/>
        <v>2.8753993610223643</v>
      </c>
      <c r="P156" s="41">
        <f t="shared" si="22"/>
        <v>-1.9169329073482428</v>
      </c>
      <c r="Q156" s="41" t="e">
        <f t="shared" si="23"/>
        <v>#DIV/0!</v>
      </c>
    </row>
    <row r="157" spans="7:17" ht="160.05000000000001" customHeight="1" x14ac:dyDescent="0.25">
      <c r="G157" s="52">
        <f t="shared" si="16"/>
        <v>0</v>
      </c>
      <c r="H157" s="50">
        <v>3</v>
      </c>
      <c r="I157" s="52">
        <f t="shared" si="20"/>
        <v>3</v>
      </c>
      <c r="J157" s="64">
        <f t="shared" si="17"/>
        <v>1.9169329073482428</v>
      </c>
      <c r="L157" s="64">
        <f t="shared" si="18"/>
        <v>0</v>
      </c>
      <c r="M157" s="68">
        <f t="shared" si="21"/>
        <v>1.9169329073482428</v>
      </c>
      <c r="N157" s="65">
        <f t="shared" si="19"/>
        <v>2.8753993610223643</v>
      </c>
      <c r="P157" s="41">
        <f t="shared" si="22"/>
        <v>-1.9169329073482428</v>
      </c>
      <c r="Q157" s="41" t="e">
        <f t="shared" si="23"/>
        <v>#DIV/0!</v>
      </c>
    </row>
    <row r="158" spans="7:17" ht="160.05000000000001" customHeight="1" x14ac:dyDescent="0.25">
      <c r="G158" s="52">
        <f t="shared" si="16"/>
        <v>0</v>
      </c>
      <c r="H158" s="52">
        <v>3</v>
      </c>
      <c r="I158" s="52">
        <f t="shared" si="20"/>
        <v>3</v>
      </c>
      <c r="J158" s="64">
        <f t="shared" si="17"/>
        <v>1.9169329073482428</v>
      </c>
      <c r="L158" s="64">
        <f t="shared" si="18"/>
        <v>0</v>
      </c>
      <c r="M158" s="68">
        <f t="shared" si="21"/>
        <v>1.9169329073482428</v>
      </c>
      <c r="N158" s="65">
        <f t="shared" si="19"/>
        <v>2.8753993610223643</v>
      </c>
      <c r="P158" s="41">
        <f t="shared" si="22"/>
        <v>-1.9169329073482428</v>
      </c>
      <c r="Q158" s="41" t="e">
        <f t="shared" si="23"/>
        <v>#DIV/0!</v>
      </c>
    </row>
    <row r="159" spans="7:17" ht="160.05000000000001" customHeight="1" x14ac:dyDescent="0.25">
      <c r="G159" s="52">
        <f t="shared" si="16"/>
        <v>0</v>
      </c>
      <c r="H159" s="50">
        <v>3</v>
      </c>
      <c r="I159" s="52">
        <f t="shared" si="20"/>
        <v>3</v>
      </c>
      <c r="J159" s="64">
        <f t="shared" si="17"/>
        <v>1.9169329073482428</v>
      </c>
      <c r="L159" s="64">
        <f t="shared" si="18"/>
        <v>0</v>
      </c>
      <c r="M159" s="68">
        <f t="shared" si="21"/>
        <v>1.9169329073482428</v>
      </c>
      <c r="N159" s="65">
        <f t="shared" si="19"/>
        <v>2.8753993610223643</v>
      </c>
      <c r="P159" s="41">
        <f t="shared" si="22"/>
        <v>-1.9169329073482428</v>
      </c>
      <c r="Q159" s="41" t="e">
        <f t="shared" si="23"/>
        <v>#DIV/0!</v>
      </c>
    </row>
    <row r="160" spans="7:17" ht="160.05000000000001" customHeight="1" x14ac:dyDescent="0.25">
      <c r="G160" s="52">
        <f t="shared" si="16"/>
        <v>0</v>
      </c>
      <c r="H160" s="52">
        <v>3</v>
      </c>
      <c r="I160" s="52">
        <f t="shared" si="20"/>
        <v>3</v>
      </c>
      <c r="J160" s="64">
        <f t="shared" si="17"/>
        <v>1.9169329073482428</v>
      </c>
      <c r="L160" s="64">
        <f t="shared" si="18"/>
        <v>0</v>
      </c>
      <c r="M160" s="68">
        <f t="shared" si="21"/>
        <v>1.9169329073482428</v>
      </c>
      <c r="N160" s="65">
        <f t="shared" si="19"/>
        <v>2.8753993610223643</v>
      </c>
      <c r="P160" s="41">
        <f t="shared" si="22"/>
        <v>-1.9169329073482428</v>
      </c>
      <c r="Q160" s="41" t="e">
        <f t="shared" si="23"/>
        <v>#DIV/0!</v>
      </c>
    </row>
    <row r="161" spans="7:17" ht="160.05000000000001" customHeight="1" x14ac:dyDescent="0.25">
      <c r="G161" s="52">
        <f t="shared" si="16"/>
        <v>0</v>
      </c>
      <c r="H161" s="50">
        <v>3</v>
      </c>
      <c r="I161" s="52">
        <f t="shared" si="20"/>
        <v>3</v>
      </c>
      <c r="J161" s="64">
        <f t="shared" si="17"/>
        <v>1.9169329073482428</v>
      </c>
      <c r="L161" s="64">
        <f t="shared" si="18"/>
        <v>0</v>
      </c>
      <c r="M161" s="68">
        <f t="shared" si="21"/>
        <v>1.9169329073482428</v>
      </c>
      <c r="N161" s="65">
        <f t="shared" si="19"/>
        <v>2.8753993610223643</v>
      </c>
      <c r="P161" s="41">
        <f t="shared" si="22"/>
        <v>-1.9169329073482428</v>
      </c>
      <c r="Q161" s="41" t="e">
        <f t="shared" si="23"/>
        <v>#DIV/0!</v>
      </c>
    </row>
    <row r="162" spans="7:17" ht="160.05000000000001" customHeight="1" x14ac:dyDescent="0.25">
      <c r="G162" s="52">
        <f t="shared" si="16"/>
        <v>0</v>
      </c>
      <c r="H162" s="52">
        <v>3</v>
      </c>
      <c r="I162" s="52">
        <f t="shared" si="20"/>
        <v>3</v>
      </c>
      <c r="J162" s="64">
        <f t="shared" si="17"/>
        <v>1.9169329073482428</v>
      </c>
      <c r="L162" s="64">
        <f t="shared" si="18"/>
        <v>0</v>
      </c>
      <c r="M162" s="68">
        <f t="shared" si="21"/>
        <v>1.9169329073482428</v>
      </c>
      <c r="N162" s="65">
        <f t="shared" si="19"/>
        <v>2.8753993610223643</v>
      </c>
      <c r="P162" s="41">
        <f t="shared" si="22"/>
        <v>-1.9169329073482428</v>
      </c>
      <c r="Q162" s="41" t="e">
        <f t="shared" si="23"/>
        <v>#DIV/0!</v>
      </c>
    </row>
    <row r="163" spans="7:17" ht="160.05000000000001" customHeight="1" x14ac:dyDescent="0.25">
      <c r="G163" s="52">
        <f t="shared" si="16"/>
        <v>0</v>
      </c>
      <c r="H163" s="50">
        <v>3</v>
      </c>
      <c r="I163" s="52">
        <f t="shared" si="20"/>
        <v>3</v>
      </c>
      <c r="J163" s="64">
        <f t="shared" si="17"/>
        <v>1.9169329073482428</v>
      </c>
      <c r="L163" s="64">
        <f t="shared" si="18"/>
        <v>0</v>
      </c>
      <c r="M163" s="68">
        <f t="shared" si="21"/>
        <v>1.9169329073482428</v>
      </c>
      <c r="N163" s="65">
        <f t="shared" si="19"/>
        <v>2.8753993610223643</v>
      </c>
      <c r="P163" s="41">
        <f t="shared" si="22"/>
        <v>-1.9169329073482428</v>
      </c>
      <c r="Q163" s="41" t="e">
        <f t="shared" si="23"/>
        <v>#DIV/0!</v>
      </c>
    </row>
    <row r="164" spans="7:17" ht="160.05000000000001" customHeight="1" x14ac:dyDescent="0.25">
      <c r="G164" s="52">
        <f t="shared" si="16"/>
        <v>0</v>
      </c>
      <c r="H164" s="52">
        <v>3</v>
      </c>
      <c r="I164" s="52">
        <f t="shared" si="20"/>
        <v>3</v>
      </c>
      <c r="J164" s="64">
        <f t="shared" si="17"/>
        <v>1.9169329073482428</v>
      </c>
      <c r="L164" s="64">
        <f t="shared" si="18"/>
        <v>0</v>
      </c>
      <c r="M164" s="68">
        <f t="shared" si="21"/>
        <v>1.9169329073482428</v>
      </c>
      <c r="N164" s="65">
        <f t="shared" si="19"/>
        <v>2.8753993610223643</v>
      </c>
      <c r="P164" s="41">
        <f t="shared" si="22"/>
        <v>-1.9169329073482428</v>
      </c>
      <c r="Q164" s="41" t="e">
        <f t="shared" si="23"/>
        <v>#DIV/0!</v>
      </c>
    </row>
    <row r="165" spans="7:17" ht="160.05000000000001" customHeight="1" x14ac:dyDescent="0.25">
      <c r="G165" s="52">
        <f t="shared" si="16"/>
        <v>0</v>
      </c>
      <c r="H165" s="50">
        <v>3</v>
      </c>
      <c r="I165" s="52">
        <f t="shared" si="20"/>
        <v>3</v>
      </c>
      <c r="J165" s="64">
        <f t="shared" si="17"/>
        <v>1.9169329073482428</v>
      </c>
      <c r="L165" s="64">
        <f t="shared" si="18"/>
        <v>0</v>
      </c>
      <c r="M165" s="68">
        <f t="shared" si="21"/>
        <v>1.9169329073482428</v>
      </c>
      <c r="N165" s="65">
        <f t="shared" si="19"/>
        <v>2.8753993610223643</v>
      </c>
      <c r="P165" s="41">
        <f t="shared" si="22"/>
        <v>-1.9169329073482428</v>
      </c>
      <c r="Q165" s="41" t="e">
        <f t="shared" si="23"/>
        <v>#DIV/0!</v>
      </c>
    </row>
    <row r="166" spans="7:17" ht="160.05000000000001" customHeight="1" x14ac:dyDescent="0.25">
      <c r="G166" s="52">
        <f t="shared" si="16"/>
        <v>0</v>
      </c>
      <c r="H166" s="52">
        <v>3</v>
      </c>
      <c r="I166" s="52">
        <f t="shared" si="20"/>
        <v>3</v>
      </c>
      <c r="J166" s="64">
        <f t="shared" si="17"/>
        <v>1.9169329073482428</v>
      </c>
      <c r="L166" s="64">
        <f t="shared" si="18"/>
        <v>0</v>
      </c>
      <c r="M166" s="68">
        <f t="shared" si="21"/>
        <v>1.9169329073482428</v>
      </c>
      <c r="N166" s="65">
        <f t="shared" si="19"/>
        <v>2.8753993610223643</v>
      </c>
      <c r="P166" s="41">
        <f t="shared" si="22"/>
        <v>-1.9169329073482428</v>
      </c>
      <c r="Q166" s="41" t="e">
        <f t="shared" si="23"/>
        <v>#DIV/0!</v>
      </c>
    </row>
    <row r="167" spans="7:17" ht="160.05000000000001" customHeight="1" x14ac:dyDescent="0.25">
      <c r="G167" s="52">
        <f t="shared" si="16"/>
        <v>0</v>
      </c>
      <c r="H167" s="50">
        <v>3</v>
      </c>
      <c r="I167" s="52">
        <f t="shared" si="20"/>
        <v>3</v>
      </c>
      <c r="J167" s="64">
        <f t="shared" si="17"/>
        <v>1.9169329073482428</v>
      </c>
      <c r="L167" s="64">
        <f t="shared" si="18"/>
        <v>0</v>
      </c>
      <c r="M167" s="68">
        <f t="shared" si="21"/>
        <v>1.9169329073482428</v>
      </c>
      <c r="N167" s="65">
        <f t="shared" si="19"/>
        <v>2.8753993610223643</v>
      </c>
      <c r="P167" s="41">
        <f t="shared" si="22"/>
        <v>-1.9169329073482428</v>
      </c>
      <c r="Q167" s="41" t="e">
        <f t="shared" si="23"/>
        <v>#DIV/0!</v>
      </c>
    </row>
    <row r="168" spans="7:17" ht="160.05000000000001" customHeight="1" x14ac:dyDescent="0.25">
      <c r="G168" s="52">
        <f t="shared" si="16"/>
        <v>0</v>
      </c>
      <c r="H168" s="52">
        <v>3</v>
      </c>
      <c r="I168" s="52">
        <f t="shared" si="20"/>
        <v>3</v>
      </c>
      <c r="J168" s="64">
        <f t="shared" si="17"/>
        <v>1.9169329073482428</v>
      </c>
      <c r="L168" s="64">
        <f t="shared" si="18"/>
        <v>0</v>
      </c>
      <c r="M168" s="68">
        <f t="shared" si="21"/>
        <v>1.9169329073482428</v>
      </c>
      <c r="N168" s="65">
        <f t="shared" si="19"/>
        <v>2.8753993610223643</v>
      </c>
      <c r="P168" s="41">
        <f t="shared" si="22"/>
        <v>-1.9169329073482428</v>
      </c>
      <c r="Q168" s="41" t="e">
        <f t="shared" si="23"/>
        <v>#DIV/0!</v>
      </c>
    </row>
    <row r="169" spans="7:17" ht="160.05000000000001" customHeight="1" x14ac:dyDescent="0.25">
      <c r="G169" s="52">
        <f t="shared" si="16"/>
        <v>0</v>
      </c>
      <c r="H169" s="50">
        <v>3</v>
      </c>
      <c r="I169" s="52">
        <f t="shared" si="20"/>
        <v>3</v>
      </c>
      <c r="J169" s="64">
        <f t="shared" si="17"/>
        <v>1.9169329073482428</v>
      </c>
      <c r="L169" s="64">
        <f t="shared" si="18"/>
        <v>0</v>
      </c>
      <c r="M169" s="68">
        <f t="shared" si="21"/>
        <v>1.9169329073482428</v>
      </c>
      <c r="N169" s="65">
        <f t="shared" si="19"/>
        <v>2.8753993610223643</v>
      </c>
      <c r="P169" s="41">
        <f t="shared" si="22"/>
        <v>-1.9169329073482428</v>
      </c>
      <c r="Q169" s="41" t="e">
        <f t="shared" si="23"/>
        <v>#DIV/0!</v>
      </c>
    </row>
    <row r="170" spans="7:17" ht="160.05000000000001" customHeight="1" x14ac:dyDescent="0.25">
      <c r="G170" s="52">
        <f t="shared" si="16"/>
        <v>0</v>
      </c>
      <c r="H170" s="52">
        <v>3</v>
      </c>
      <c r="I170" s="52">
        <f t="shared" si="20"/>
        <v>3</v>
      </c>
      <c r="J170" s="64">
        <f t="shared" si="17"/>
        <v>1.9169329073482428</v>
      </c>
      <c r="L170" s="64">
        <f t="shared" si="18"/>
        <v>0</v>
      </c>
      <c r="M170" s="68">
        <f t="shared" si="21"/>
        <v>1.9169329073482428</v>
      </c>
      <c r="N170" s="65">
        <f t="shared" si="19"/>
        <v>2.8753993610223643</v>
      </c>
      <c r="P170" s="41">
        <f t="shared" si="22"/>
        <v>-1.9169329073482428</v>
      </c>
      <c r="Q170" s="41" t="e">
        <f t="shared" si="23"/>
        <v>#DIV/0!</v>
      </c>
    </row>
    <row r="171" spans="7:17" ht="160.05000000000001" customHeight="1" x14ac:dyDescent="0.25">
      <c r="G171" s="52">
        <f t="shared" si="16"/>
        <v>0</v>
      </c>
      <c r="H171" s="50">
        <v>3</v>
      </c>
      <c r="I171" s="52">
        <f t="shared" si="20"/>
        <v>3</v>
      </c>
      <c r="J171" s="64">
        <f t="shared" si="17"/>
        <v>1.9169329073482428</v>
      </c>
      <c r="L171" s="64">
        <f t="shared" si="18"/>
        <v>0</v>
      </c>
      <c r="M171" s="68">
        <f t="shared" si="21"/>
        <v>1.9169329073482428</v>
      </c>
      <c r="N171" s="65">
        <f t="shared" si="19"/>
        <v>2.8753993610223643</v>
      </c>
      <c r="P171" s="41">
        <f t="shared" si="22"/>
        <v>-1.9169329073482428</v>
      </c>
      <c r="Q171" s="41" t="e">
        <f t="shared" si="23"/>
        <v>#DIV/0!</v>
      </c>
    </row>
    <row r="172" spans="7:17" ht="160.05000000000001" customHeight="1" x14ac:dyDescent="0.25">
      <c r="G172" s="52">
        <f t="shared" si="16"/>
        <v>0</v>
      </c>
      <c r="H172" s="52">
        <v>3</v>
      </c>
      <c r="I172" s="52">
        <f t="shared" si="20"/>
        <v>3</v>
      </c>
      <c r="J172" s="64">
        <f t="shared" si="17"/>
        <v>1.9169329073482428</v>
      </c>
      <c r="L172" s="64">
        <f t="shared" si="18"/>
        <v>0</v>
      </c>
      <c r="M172" s="68">
        <f t="shared" si="21"/>
        <v>1.9169329073482428</v>
      </c>
      <c r="N172" s="65">
        <f t="shared" si="19"/>
        <v>2.8753993610223643</v>
      </c>
      <c r="P172" s="41">
        <f t="shared" si="22"/>
        <v>-1.9169329073482428</v>
      </c>
      <c r="Q172" s="41" t="e">
        <f t="shared" si="23"/>
        <v>#DIV/0!</v>
      </c>
    </row>
    <row r="173" spans="7:17" ht="160.05000000000001" customHeight="1" x14ac:dyDescent="0.25">
      <c r="G173" s="52">
        <f t="shared" si="16"/>
        <v>0</v>
      </c>
      <c r="H173" s="50">
        <v>3</v>
      </c>
      <c r="I173" s="52">
        <f t="shared" si="20"/>
        <v>3</v>
      </c>
      <c r="J173" s="64">
        <f t="shared" si="17"/>
        <v>1.9169329073482428</v>
      </c>
      <c r="L173" s="64">
        <f t="shared" si="18"/>
        <v>0</v>
      </c>
      <c r="M173" s="68">
        <f t="shared" si="21"/>
        <v>1.9169329073482428</v>
      </c>
      <c r="N173" s="65">
        <f t="shared" si="19"/>
        <v>2.8753993610223643</v>
      </c>
      <c r="P173" s="41">
        <f t="shared" si="22"/>
        <v>-1.9169329073482428</v>
      </c>
      <c r="Q173" s="41" t="e">
        <f t="shared" si="23"/>
        <v>#DIV/0!</v>
      </c>
    </row>
    <row r="174" spans="7:17" ht="160.05000000000001" customHeight="1" x14ac:dyDescent="0.25">
      <c r="G174" s="52">
        <f t="shared" si="16"/>
        <v>0</v>
      </c>
      <c r="H174" s="52">
        <v>3</v>
      </c>
      <c r="I174" s="52">
        <f t="shared" si="20"/>
        <v>3</v>
      </c>
      <c r="J174" s="64">
        <f t="shared" si="17"/>
        <v>1.9169329073482428</v>
      </c>
      <c r="L174" s="64">
        <f t="shared" si="18"/>
        <v>0</v>
      </c>
      <c r="M174" s="68">
        <f t="shared" si="21"/>
        <v>1.9169329073482428</v>
      </c>
      <c r="N174" s="65">
        <f t="shared" si="19"/>
        <v>2.8753993610223643</v>
      </c>
      <c r="P174" s="41">
        <f t="shared" si="22"/>
        <v>-1.9169329073482428</v>
      </c>
      <c r="Q174" s="41" t="e">
        <f t="shared" si="23"/>
        <v>#DIV/0!</v>
      </c>
    </row>
    <row r="175" spans="7:17" ht="160.05000000000001" customHeight="1" x14ac:dyDescent="0.25">
      <c r="G175" s="52">
        <f t="shared" si="16"/>
        <v>0</v>
      </c>
      <c r="H175" s="50">
        <v>3</v>
      </c>
      <c r="I175" s="52">
        <f t="shared" si="20"/>
        <v>3</v>
      </c>
      <c r="J175" s="64">
        <f t="shared" si="17"/>
        <v>1.9169329073482428</v>
      </c>
      <c r="L175" s="64">
        <f t="shared" si="18"/>
        <v>0</v>
      </c>
      <c r="M175" s="68">
        <f t="shared" si="21"/>
        <v>1.9169329073482428</v>
      </c>
      <c r="N175" s="65">
        <f t="shared" si="19"/>
        <v>2.8753993610223643</v>
      </c>
      <c r="P175" s="41">
        <f t="shared" si="22"/>
        <v>-1.9169329073482428</v>
      </c>
      <c r="Q175" s="41" t="e">
        <f t="shared" si="23"/>
        <v>#DIV/0!</v>
      </c>
    </row>
    <row r="176" spans="7:17" ht="160.05000000000001" customHeight="1" x14ac:dyDescent="0.25">
      <c r="G176" s="52">
        <f t="shared" si="16"/>
        <v>0</v>
      </c>
      <c r="H176" s="52">
        <v>3</v>
      </c>
      <c r="I176" s="52">
        <f t="shared" si="20"/>
        <v>3</v>
      </c>
      <c r="J176" s="64">
        <f t="shared" si="17"/>
        <v>1.9169329073482428</v>
      </c>
      <c r="L176" s="64">
        <f t="shared" si="18"/>
        <v>0</v>
      </c>
      <c r="M176" s="68">
        <f t="shared" si="21"/>
        <v>1.9169329073482428</v>
      </c>
      <c r="N176" s="65">
        <f t="shared" si="19"/>
        <v>2.8753993610223643</v>
      </c>
      <c r="P176" s="41">
        <f t="shared" si="22"/>
        <v>-1.9169329073482428</v>
      </c>
      <c r="Q176" s="41" t="e">
        <f t="shared" si="23"/>
        <v>#DIV/0!</v>
      </c>
    </row>
    <row r="177" spans="7:17" ht="160.05000000000001" customHeight="1" x14ac:dyDescent="0.25">
      <c r="G177" s="52">
        <f t="shared" si="16"/>
        <v>0</v>
      </c>
      <c r="H177" s="50">
        <v>3</v>
      </c>
      <c r="I177" s="52">
        <f t="shared" si="20"/>
        <v>3</v>
      </c>
      <c r="J177" s="64">
        <f t="shared" si="17"/>
        <v>1.9169329073482428</v>
      </c>
      <c r="L177" s="64">
        <f t="shared" si="18"/>
        <v>0</v>
      </c>
      <c r="M177" s="68">
        <f t="shared" si="21"/>
        <v>1.9169329073482428</v>
      </c>
      <c r="N177" s="65">
        <f t="shared" si="19"/>
        <v>2.8753993610223643</v>
      </c>
      <c r="P177" s="41">
        <f t="shared" si="22"/>
        <v>-1.9169329073482428</v>
      </c>
      <c r="Q177" s="41" t="e">
        <f t="shared" si="23"/>
        <v>#DIV/0!</v>
      </c>
    </row>
    <row r="178" spans="7:17" ht="160.05000000000001" customHeight="1" x14ac:dyDescent="0.25">
      <c r="G178" s="52">
        <f t="shared" si="16"/>
        <v>0</v>
      </c>
      <c r="H178" s="52">
        <v>3</v>
      </c>
      <c r="I178" s="52">
        <f t="shared" si="20"/>
        <v>3</v>
      </c>
      <c r="J178" s="64">
        <f t="shared" si="17"/>
        <v>1.9169329073482428</v>
      </c>
      <c r="L178" s="64">
        <f t="shared" si="18"/>
        <v>0</v>
      </c>
      <c r="M178" s="68">
        <f t="shared" si="21"/>
        <v>1.9169329073482428</v>
      </c>
      <c r="N178" s="65">
        <f t="shared" si="19"/>
        <v>2.8753993610223643</v>
      </c>
      <c r="P178" s="41">
        <f t="shared" si="22"/>
        <v>-1.9169329073482428</v>
      </c>
      <c r="Q178" s="41" t="e">
        <f t="shared" si="23"/>
        <v>#DIV/0!</v>
      </c>
    </row>
    <row r="179" spans="7:17" ht="160.05000000000001" customHeight="1" x14ac:dyDescent="0.25">
      <c r="G179" s="52">
        <f t="shared" si="16"/>
        <v>0</v>
      </c>
      <c r="H179" s="50">
        <v>3</v>
      </c>
      <c r="I179" s="52">
        <f t="shared" si="20"/>
        <v>3</v>
      </c>
      <c r="J179" s="64">
        <f t="shared" si="17"/>
        <v>1.9169329073482428</v>
      </c>
      <c r="L179" s="64">
        <f t="shared" si="18"/>
        <v>0</v>
      </c>
      <c r="M179" s="68">
        <f t="shared" si="21"/>
        <v>1.9169329073482428</v>
      </c>
      <c r="N179" s="65">
        <f t="shared" si="19"/>
        <v>2.8753993610223643</v>
      </c>
      <c r="P179" s="41">
        <f t="shared" si="22"/>
        <v>-1.9169329073482428</v>
      </c>
      <c r="Q179" s="41" t="e">
        <f t="shared" si="23"/>
        <v>#DIV/0!</v>
      </c>
    </row>
    <row r="180" spans="7:17" ht="160.05000000000001" customHeight="1" x14ac:dyDescent="0.25">
      <c r="G180" s="52">
        <f t="shared" si="16"/>
        <v>0</v>
      </c>
      <c r="H180" s="52">
        <v>3</v>
      </c>
      <c r="I180" s="52">
        <f t="shared" si="20"/>
        <v>3</v>
      </c>
      <c r="J180" s="64">
        <f t="shared" si="17"/>
        <v>1.9169329073482428</v>
      </c>
      <c r="L180" s="64">
        <f t="shared" si="18"/>
        <v>0</v>
      </c>
      <c r="M180" s="68">
        <f t="shared" si="21"/>
        <v>1.9169329073482428</v>
      </c>
      <c r="N180" s="65">
        <f t="shared" si="19"/>
        <v>2.8753993610223643</v>
      </c>
      <c r="P180" s="41">
        <f t="shared" si="22"/>
        <v>-1.9169329073482428</v>
      </c>
      <c r="Q180" s="41" t="e">
        <f t="shared" si="23"/>
        <v>#DIV/0!</v>
      </c>
    </row>
    <row r="181" spans="7:17" ht="160.05000000000001" customHeight="1" x14ac:dyDescent="0.25">
      <c r="G181" s="52">
        <f t="shared" si="16"/>
        <v>0</v>
      </c>
      <c r="H181" s="50">
        <v>3</v>
      </c>
      <c r="I181" s="52">
        <f t="shared" si="20"/>
        <v>3</v>
      </c>
      <c r="J181" s="64">
        <f t="shared" si="17"/>
        <v>1.9169329073482428</v>
      </c>
      <c r="L181" s="64">
        <f t="shared" si="18"/>
        <v>0</v>
      </c>
      <c r="M181" s="68">
        <f t="shared" si="21"/>
        <v>1.9169329073482428</v>
      </c>
      <c r="N181" s="65">
        <f t="shared" si="19"/>
        <v>2.8753993610223643</v>
      </c>
      <c r="P181" s="41">
        <f t="shared" si="22"/>
        <v>-1.9169329073482428</v>
      </c>
      <c r="Q181" s="41" t="e">
        <f t="shared" si="23"/>
        <v>#DIV/0!</v>
      </c>
    </row>
    <row r="182" spans="7:17" ht="160.05000000000001" customHeight="1" x14ac:dyDescent="0.25">
      <c r="G182" s="52">
        <f t="shared" si="16"/>
        <v>0</v>
      </c>
      <c r="H182" s="52">
        <v>3</v>
      </c>
      <c r="I182" s="52">
        <f t="shared" si="20"/>
        <v>3</v>
      </c>
      <c r="J182" s="64">
        <f t="shared" si="17"/>
        <v>1.9169329073482428</v>
      </c>
      <c r="L182" s="64">
        <f t="shared" si="18"/>
        <v>0</v>
      </c>
      <c r="M182" s="68">
        <f t="shared" si="21"/>
        <v>1.9169329073482428</v>
      </c>
      <c r="N182" s="65">
        <f t="shared" si="19"/>
        <v>2.8753993610223643</v>
      </c>
      <c r="P182" s="41">
        <f t="shared" si="22"/>
        <v>-1.9169329073482428</v>
      </c>
      <c r="Q182" s="41" t="e">
        <f t="shared" si="23"/>
        <v>#DIV/0!</v>
      </c>
    </row>
    <row r="183" spans="7:17" ht="160.05000000000001" customHeight="1" x14ac:dyDescent="0.25">
      <c r="G183" s="52">
        <f t="shared" si="16"/>
        <v>0</v>
      </c>
      <c r="H183" s="50">
        <v>3</v>
      </c>
      <c r="I183" s="52">
        <f t="shared" si="20"/>
        <v>3</v>
      </c>
      <c r="J183" s="64">
        <f t="shared" si="17"/>
        <v>1.9169329073482428</v>
      </c>
      <c r="L183" s="64">
        <f t="shared" si="18"/>
        <v>0</v>
      </c>
      <c r="M183" s="68">
        <f t="shared" si="21"/>
        <v>1.9169329073482428</v>
      </c>
      <c r="N183" s="65">
        <f t="shared" si="19"/>
        <v>2.8753993610223643</v>
      </c>
      <c r="P183" s="41">
        <f t="shared" si="22"/>
        <v>-1.9169329073482428</v>
      </c>
      <c r="Q183" s="41" t="e">
        <f t="shared" si="23"/>
        <v>#DIV/0!</v>
      </c>
    </row>
    <row r="184" spans="7:17" ht="160.05000000000001" customHeight="1" x14ac:dyDescent="0.25">
      <c r="G184" s="52">
        <f t="shared" si="16"/>
        <v>0</v>
      </c>
      <c r="H184" s="52">
        <v>3</v>
      </c>
      <c r="I184" s="52">
        <f t="shared" si="20"/>
        <v>3</v>
      </c>
      <c r="J184" s="64">
        <f t="shared" si="17"/>
        <v>1.9169329073482428</v>
      </c>
      <c r="L184" s="64">
        <f t="shared" si="18"/>
        <v>0</v>
      </c>
      <c r="M184" s="68">
        <f t="shared" si="21"/>
        <v>1.9169329073482428</v>
      </c>
      <c r="N184" s="65">
        <f t="shared" si="19"/>
        <v>2.8753993610223643</v>
      </c>
      <c r="P184" s="41">
        <f t="shared" si="22"/>
        <v>-1.9169329073482428</v>
      </c>
      <c r="Q184" s="41" t="e">
        <f t="shared" si="23"/>
        <v>#DIV/0!</v>
      </c>
    </row>
    <row r="185" spans="7:17" ht="160.05000000000001" customHeight="1" x14ac:dyDescent="0.25">
      <c r="G185" s="52">
        <f t="shared" si="16"/>
        <v>0</v>
      </c>
      <c r="H185" s="50">
        <v>3</v>
      </c>
      <c r="I185" s="52">
        <f t="shared" si="20"/>
        <v>3</v>
      </c>
      <c r="J185" s="64">
        <f t="shared" si="17"/>
        <v>1.9169329073482428</v>
      </c>
      <c r="L185" s="64">
        <f t="shared" si="18"/>
        <v>0</v>
      </c>
      <c r="M185" s="68">
        <f t="shared" si="21"/>
        <v>1.9169329073482428</v>
      </c>
      <c r="N185" s="65">
        <f t="shared" si="19"/>
        <v>2.8753993610223643</v>
      </c>
      <c r="P185" s="41">
        <f t="shared" si="22"/>
        <v>-1.9169329073482428</v>
      </c>
      <c r="Q185" s="41" t="e">
        <f t="shared" si="23"/>
        <v>#DIV/0!</v>
      </c>
    </row>
    <row r="186" spans="7:17" ht="160.05000000000001" customHeight="1" x14ac:dyDescent="0.25">
      <c r="G186" s="52">
        <f t="shared" si="16"/>
        <v>0</v>
      </c>
      <c r="H186" s="52">
        <v>3</v>
      </c>
      <c r="I186" s="52">
        <f t="shared" si="20"/>
        <v>3</v>
      </c>
      <c r="J186" s="64">
        <f t="shared" si="17"/>
        <v>1.9169329073482428</v>
      </c>
      <c r="L186" s="64">
        <f t="shared" si="18"/>
        <v>0</v>
      </c>
      <c r="M186" s="68">
        <f t="shared" si="21"/>
        <v>1.9169329073482428</v>
      </c>
      <c r="N186" s="65">
        <f t="shared" si="19"/>
        <v>2.8753993610223643</v>
      </c>
      <c r="P186" s="41">
        <f t="shared" si="22"/>
        <v>-1.9169329073482428</v>
      </c>
      <c r="Q186" s="41" t="e">
        <f t="shared" si="23"/>
        <v>#DIV/0!</v>
      </c>
    </row>
    <row r="187" spans="7:17" ht="160.05000000000001" customHeight="1" x14ac:dyDescent="0.25">
      <c r="G187" s="52">
        <f t="shared" si="16"/>
        <v>0</v>
      </c>
      <c r="H187" s="50">
        <v>3</v>
      </c>
      <c r="I187" s="52">
        <f t="shared" si="20"/>
        <v>3</v>
      </c>
      <c r="J187" s="64">
        <f t="shared" si="17"/>
        <v>1.9169329073482428</v>
      </c>
      <c r="L187" s="64">
        <f t="shared" si="18"/>
        <v>0</v>
      </c>
      <c r="M187" s="68">
        <f t="shared" si="21"/>
        <v>1.9169329073482428</v>
      </c>
      <c r="N187" s="65">
        <f t="shared" si="19"/>
        <v>2.8753993610223643</v>
      </c>
      <c r="P187" s="41">
        <f t="shared" si="22"/>
        <v>-1.9169329073482428</v>
      </c>
      <c r="Q187" s="41" t="e">
        <f t="shared" si="23"/>
        <v>#DIV/0!</v>
      </c>
    </row>
    <row r="188" spans="7:17" ht="160.05000000000001" customHeight="1" x14ac:dyDescent="0.25">
      <c r="G188" s="52">
        <f t="shared" si="16"/>
        <v>0</v>
      </c>
      <c r="H188" s="52">
        <v>3</v>
      </c>
      <c r="I188" s="52">
        <f t="shared" si="20"/>
        <v>3</v>
      </c>
      <c r="J188" s="64">
        <f t="shared" si="17"/>
        <v>1.9169329073482428</v>
      </c>
      <c r="L188" s="64">
        <f t="shared" si="18"/>
        <v>0</v>
      </c>
      <c r="M188" s="68">
        <f t="shared" si="21"/>
        <v>1.9169329073482428</v>
      </c>
      <c r="N188" s="65">
        <f t="shared" si="19"/>
        <v>2.8753993610223643</v>
      </c>
      <c r="P188" s="41">
        <f t="shared" si="22"/>
        <v>-1.9169329073482428</v>
      </c>
      <c r="Q188" s="41" t="e">
        <f t="shared" si="23"/>
        <v>#DIV/0!</v>
      </c>
    </row>
    <row r="189" spans="7:17" ht="160.05000000000001" customHeight="1" x14ac:dyDescent="0.25">
      <c r="G189" s="52">
        <f t="shared" si="16"/>
        <v>0</v>
      </c>
      <c r="H189" s="50">
        <v>3</v>
      </c>
      <c r="I189" s="52">
        <f t="shared" si="20"/>
        <v>3</v>
      </c>
      <c r="J189" s="64">
        <f t="shared" si="17"/>
        <v>1.9169329073482428</v>
      </c>
      <c r="L189" s="64">
        <f t="shared" si="18"/>
        <v>0</v>
      </c>
      <c r="M189" s="68">
        <f t="shared" si="21"/>
        <v>1.9169329073482428</v>
      </c>
      <c r="N189" s="65">
        <f t="shared" si="19"/>
        <v>2.8753993610223643</v>
      </c>
      <c r="P189" s="41">
        <f t="shared" si="22"/>
        <v>-1.9169329073482428</v>
      </c>
      <c r="Q189" s="41" t="e">
        <f t="shared" si="23"/>
        <v>#DIV/0!</v>
      </c>
    </row>
    <row r="190" spans="7:17" ht="160.05000000000001" customHeight="1" x14ac:dyDescent="0.25">
      <c r="G190" s="52">
        <f t="shared" si="16"/>
        <v>0</v>
      </c>
      <c r="H190" s="52">
        <v>3</v>
      </c>
      <c r="I190" s="52">
        <f t="shared" si="20"/>
        <v>3</v>
      </c>
      <c r="J190" s="64">
        <f t="shared" si="17"/>
        <v>1.9169329073482428</v>
      </c>
      <c r="L190" s="64">
        <f t="shared" si="18"/>
        <v>0</v>
      </c>
      <c r="M190" s="68">
        <f t="shared" si="21"/>
        <v>1.9169329073482428</v>
      </c>
      <c r="N190" s="65">
        <f t="shared" si="19"/>
        <v>2.8753993610223643</v>
      </c>
      <c r="P190" s="41">
        <f t="shared" si="22"/>
        <v>-1.9169329073482428</v>
      </c>
      <c r="Q190" s="41" t="e">
        <f t="shared" si="23"/>
        <v>#DIV/0!</v>
      </c>
    </row>
    <row r="191" spans="7:17" ht="160.05000000000001" customHeight="1" x14ac:dyDescent="0.25">
      <c r="G191" s="52">
        <f t="shared" si="16"/>
        <v>0</v>
      </c>
      <c r="H191" s="50">
        <v>3</v>
      </c>
      <c r="I191" s="52">
        <f t="shared" si="20"/>
        <v>3</v>
      </c>
      <c r="J191" s="64">
        <f t="shared" si="17"/>
        <v>1.9169329073482428</v>
      </c>
      <c r="L191" s="64">
        <f t="shared" si="18"/>
        <v>0</v>
      </c>
      <c r="M191" s="68">
        <f t="shared" si="21"/>
        <v>1.9169329073482428</v>
      </c>
      <c r="N191" s="65">
        <f t="shared" si="19"/>
        <v>2.8753993610223643</v>
      </c>
      <c r="P191" s="41">
        <f t="shared" si="22"/>
        <v>-1.9169329073482428</v>
      </c>
      <c r="Q191" s="41" t="e">
        <f t="shared" si="23"/>
        <v>#DIV/0!</v>
      </c>
    </row>
    <row r="192" spans="7:17" ht="160.05000000000001" customHeight="1" x14ac:dyDescent="0.25">
      <c r="G192" s="52">
        <f t="shared" si="16"/>
        <v>0</v>
      </c>
      <c r="H192" s="52">
        <v>3</v>
      </c>
      <c r="I192" s="52">
        <f t="shared" si="20"/>
        <v>3</v>
      </c>
      <c r="J192" s="64">
        <f t="shared" si="17"/>
        <v>1.9169329073482428</v>
      </c>
      <c r="L192" s="64">
        <f t="shared" si="18"/>
        <v>0</v>
      </c>
      <c r="M192" s="68">
        <f t="shared" si="21"/>
        <v>1.9169329073482428</v>
      </c>
      <c r="N192" s="65">
        <f t="shared" si="19"/>
        <v>2.8753993610223643</v>
      </c>
      <c r="P192" s="41">
        <f t="shared" si="22"/>
        <v>-1.9169329073482428</v>
      </c>
      <c r="Q192" s="41" t="e">
        <f t="shared" si="23"/>
        <v>#DIV/0!</v>
      </c>
    </row>
    <row r="193" spans="4:17" ht="160.05000000000001" customHeight="1" x14ac:dyDescent="0.25">
      <c r="G193" s="52">
        <f t="shared" si="16"/>
        <v>0</v>
      </c>
      <c r="H193" s="50">
        <v>3</v>
      </c>
      <c r="I193" s="52">
        <f t="shared" si="20"/>
        <v>3</v>
      </c>
      <c r="J193" s="64">
        <f t="shared" si="17"/>
        <v>1.9169329073482428</v>
      </c>
      <c r="L193" s="64">
        <f t="shared" si="18"/>
        <v>0</v>
      </c>
      <c r="M193" s="68">
        <f t="shared" si="21"/>
        <v>1.9169329073482428</v>
      </c>
      <c r="N193" s="65">
        <f t="shared" si="19"/>
        <v>2.8753993610223643</v>
      </c>
      <c r="P193" s="41">
        <f t="shared" si="22"/>
        <v>-1.9169329073482428</v>
      </c>
      <c r="Q193" s="41" t="e">
        <f t="shared" si="23"/>
        <v>#DIV/0!</v>
      </c>
    </row>
    <row r="194" spans="4:17" ht="160.05000000000001" customHeight="1" x14ac:dyDescent="0.25">
      <c r="G194" s="52">
        <f t="shared" si="16"/>
        <v>0</v>
      </c>
      <c r="H194" s="52">
        <v>3</v>
      </c>
      <c r="I194" s="52">
        <f t="shared" si="20"/>
        <v>3</v>
      </c>
      <c r="J194" s="64">
        <f t="shared" si="17"/>
        <v>1.9169329073482428</v>
      </c>
      <c r="L194" s="64">
        <f t="shared" si="18"/>
        <v>0</v>
      </c>
      <c r="M194" s="68">
        <f t="shared" si="21"/>
        <v>1.9169329073482428</v>
      </c>
      <c r="N194" s="65">
        <f t="shared" si="19"/>
        <v>2.8753993610223643</v>
      </c>
      <c r="P194" s="41">
        <f t="shared" si="22"/>
        <v>-1.9169329073482428</v>
      </c>
      <c r="Q194" s="41" t="e">
        <f t="shared" si="23"/>
        <v>#DIV/0!</v>
      </c>
    </row>
    <row r="195" spans="4:17" ht="160.05000000000001" customHeight="1" x14ac:dyDescent="0.25">
      <c r="D195" s="60">
        <v>993</v>
      </c>
      <c r="E195" s="47">
        <v>993</v>
      </c>
      <c r="F195" s="47">
        <v>993</v>
      </c>
      <c r="G195" s="52">
        <f>(D195*2.5/100)+(E195*3.2/100)+(F195*3.5/100)</f>
        <v>91.355999999999995</v>
      </c>
      <c r="H195" s="50">
        <v>3</v>
      </c>
      <c r="I195" s="52">
        <f t="shared" si="20"/>
        <v>94.355999999999995</v>
      </c>
      <c r="J195" s="64">
        <f>I195/1.565</f>
        <v>60.291373801916933</v>
      </c>
      <c r="L195" s="64">
        <f>K195/1.565</f>
        <v>0</v>
      </c>
      <c r="M195" s="68">
        <f t="shared" si="21"/>
        <v>60.291373801916933</v>
      </c>
      <c r="N195" s="65">
        <f>M195*1.5</f>
        <v>90.437060702875399</v>
      </c>
      <c r="P195" s="41">
        <f t="shared" si="22"/>
        <v>-60.291373801916933</v>
      </c>
      <c r="Q195" s="41" t="e">
        <f t="shared" si="23"/>
        <v>#DIV/0!</v>
      </c>
    </row>
    <row r="196" spans="4:17" ht="160.05000000000001" customHeight="1" x14ac:dyDescent="0.25">
      <c r="D196" s="60">
        <v>994</v>
      </c>
      <c r="E196" s="47">
        <v>994</v>
      </c>
      <c r="F196" s="47">
        <v>994</v>
      </c>
      <c r="G196" s="52">
        <f>(D196*2.5/100)+(E196*3.2/100)+(F196*3.5/100)</f>
        <v>91.448000000000008</v>
      </c>
      <c r="H196" s="52">
        <v>3</v>
      </c>
      <c r="I196" s="52">
        <f>G196+H196</f>
        <v>94.448000000000008</v>
      </c>
      <c r="J196" s="64">
        <f>I196/1.565</f>
        <v>60.350159744408955</v>
      </c>
      <c r="L196" s="64">
        <f>K196/1.565</f>
        <v>0</v>
      </c>
      <c r="M196" s="68">
        <f>J196+L196</f>
        <v>60.350159744408955</v>
      </c>
      <c r="N196" s="65">
        <f>M196*1.5</f>
        <v>90.525239616613433</v>
      </c>
      <c r="P196" s="41">
        <f>O196-M196</f>
        <v>-60.350159744408955</v>
      </c>
      <c r="Q196" s="41" t="e">
        <f>P196/O196*100</f>
        <v>#DIV/0!</v>
      </c>
    </row>
    <row r="197" spans="4:17" ht="160.05000000000001" customHeight="1" x14ac:dyDescent="0.25">
      <c r="D197" s="60">
        <v>995</v>
      </c>
      <c r="E197" s="47">
        <v>995</v>
      </c>
      <c r="F197" s="47">
        <v>995</v>
      </c>
      <c r="G197" s="52">
        <f>(D197*2.5/100)+(E197*3.2/100)+(F197*3.5/100)</f>
        <v>91.54</v>
      </c>
      <c r="H197" s="50">
        <v>3</v>
      </c>
      <c r="I197" s="52">
        <f>G197+H197</f>
        <v>94.54</v>
      </c>
      <c r="J197" s="64">
        <f>I197/1.565</f>
        <v>60.408945686900964</v>
      </c>
      <c r="L197" s="64">
        <f>K197/1.565</f>
        <v>0</v>
      </c>
      <c r="M197" s="68">
        <f>J197+L197</f>
        <v>60.408945686900964</v>
      </c>
      <c r="N197" s="65">
        <f>M197*1.5</f>
        <v>90.613418530351453</v>
      </c>
      <c r="P197" s="41">
        <f>O197-M197</f>
        <v>-60.408945686900964</v>
      </c>
      <c r="Q197" s="41" t="e">
        <f>P197/O197*100</f>
        <v>#DIV/0!</v>
      </c>
    </row>
    <row r="198" spans="4:17" ht="160.05000000000001" customHeight="1" x14ac:dyDescent="0.25">
      <c r="D198" s="60">
        <v>996</v>
      </c>
      <c r="E198" s="47">
        <v>996</v>
      </c>
      <c r="F198" s="47">
        <v>996</v>
      </c>
      <c r="G198" s="52">
        <f>(D198*2.5/100)+(E198*3.2/100)+(F198*3.5/100)</f>
        <v>91.632000000000005</v>
      </c>
      <c r="H198" s="52">
        <v>3</v>
      </c>
      <c r="I198" s="52">
        <f>G198+H198</f>
        <v>94.632000000000005</v>
      </c>
      <c r="J198" s="64">
        <f>I198/1.565</f>
        <v>60.467731629392979</v>
      </c>
      <c r="L198" s="64">
        <f>K198/1.565</f>
        <v>0</v>
      </c>
      <c r="M198" s="68">
        <f>J198+L198</f>
        <v>60.467731629392979</v>
      </c>
      <c r="N198" s="65">
        <f>M198*1.5</f>
        <v>90.701597444089472</v>
      </c>
      <c r="P198" s="41">
        <f>O198-M198</f>
        <v>-60.467731629392979</v>
      </c>
      <c r="Q198" s="41" t="e">
        <f>P198/O198*100</f>
        <v>#DIV/0!</v>
      </c>
    </row>
  </sheetData>
  <mergeCells count="21">
    <mergeCell ref="Q1:Q2"/>
    <mergeCell ref="K1:L1"/>
    <mergeCell ref="N1:N2"/>
    <mergeCell ref="O1:O2"/>
    <mergeCell ref="D1:J1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hyperlinks>
    <hyperlink ref="C4" r:id="rId1"/>
    <hyperlink ref="B4" r:id="rId2"/>
    <hyperlink ref="V4" r:id="rId3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D4" sqref="D4"/>
    </sheetView>
  </sheetViews>
  <sheetFormatPr defaultRowHeight="13.2" x14ac:dyDescent="0.25"/>
  <cols>
    <col min="2" max="2" width="31.5546875" style="55" customWidth="1"/>
  </cols>
  <sheetData>
    <row r="2" spans="1:3" x14ac:dyDescent="0.25">
      <c r="A2" t="s">
        <v>79</v>
      </c>
    </row>
    <row r="4" spans="1:3" ht="26.4" x14ac:dyDescent="0.25">
      <c r="A4">
        <v>1</v>
      </c>
      <c r="B4" s="56" t="s">
        <v>80</v>
      </c>
      <c r="C4" t="s">
        <v>81</v>
      </c>
    </row>
    <row r="5" spans="1:3" x14ac:dyDescent="0.25">
      <c r="A5">
        <v>2</v>
      </c>
    </row>
  </sheetData>
  <hyperlinks>
    <hyperlink ref="B4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Phase1</vt:lpstr>
      <vt:lpstr>Phase 2</vt:lpstr>
      <vt:lpstr>一件代发</vt:lpstr>
      <vt:lpstr>囤货店铺</vt:lpstr>
      <vt:lpstr>一件代发店铺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FOOK wonder</cp:lastModifiedBy>
  <dcterms:created xsi:type="dcterms:W3CDTF">2021-05-15T06:42:12Z</dcterms:created>
  <dcterms:modified xsi:type="dcterms:W3CDTF">2021-07-14T07:03:33Z</dcterms:modified>
</cp:coreProperties>
</file>